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20" windowHeight="12435" tabRatio="500"/>
  </bookViews>
  <sheets>
    <sheet name="Tāme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13" i="1"/>
  <c r="E14" i="1"/>
  <c r="K14" i="1" s="1"/>
  <c r="E15" i="1"/>
  <c r="E16" i="1"/>
  <c r="N14" i="1"/>
  <c r="L14" i="1"/>
  <c r="M19" i="1" l="1"/>
  <c r="M20" i="1"/>
  <c r="M21" i="1"/>
  <c r="M16" i="1"/>
  <c r="M12" i="1"/>
  <c r="M13" i="1"/>
  <c r="N21" i="1"/>
  <c r="L21" i="1"/>
  <c r="J21" i="1"/>
  <c r="E21" i="1"/>
  <c r="K21" i="1" s="1"/>
  <c r="N20" i="1"/>
  <c r="L20" i="1"/>
  <c r="J20" i="1"/>
  <c r="E20" i="1"/>
  <c r="K20" i="1" s="1"/>
  <c r="N19" i="1"/>
  <c r="L19" i="1"/>
  <c r="O19" i="1" s="1"/>
  <c r="J19" i="1"/>
  <c r="E19" i="1"/>
  <c r="K19" i="1" s="1"/>
  <c r="N16" i="1"/>
  <c r="L16" i="1"/>
  <c r="J16" i="1"/>
  <c r="K16" i="1"/>
  <c r="N15" i="1"/>
  <c r="M15" i="1"/>
  <c r="L15" i="1"/>
  <c r="J15" i="1"/>
  <c r="K15" i="1"/>
  <c r="M14" i="1"/>
  <c r="J14" i="1"/>
  <c r="N13" i="1"/>
  <c r="L13" i="1"/>
  <c r="J13" i="1"/>
  <c r="K13" i="1"/>
  <c r="N12" i="1"/>
  <c r="L12" i="1"/>
  <c r="J12" i="1"/>
  <c r="K12" i="1"/>
  <c r="K22" i="1" l="1"/>
  <c r="O16" i="1"/>
  <c r="O20" i="1"/>
  <c r="O21" i="1"/>
  <c r="O13" i="1"/>
  <c r="O15" i="1"/>
  <c r="L22" i="1"/>
  <c r="O26" i="1" s="1"/>
  <c r="N22" i="1"/>
  <c r="O12" i="1"/>
  <c r="M22" i="1"/>
  <c r="O23" i="1" s="1"/>
  <c r="O14" i="1"/>
  <c r="O22" i="1" l="1"/>
  <c r="O24" i="1" s="1"/>
  <c r="O25" i="1" l="1"/>
  <c r="O27" i="1" s="1"/>
  <c r="O28" i="1" l="1"/>
  <c r="O29" i="1" s="1"/>
</calcChain>
</file>

<file path=xl/sharedStrings.xml><?xml version="1.0" encoding="utf-8"?>
<sst xmlns="http://schemas.openxmlformats.org/spreadsheetml/2006/main" count="78" uniqueCount="70">
  <si>
    <t>Pasūtītājs: Balvu novada PA “SAN-TEX”</t>
  </si>
  <si>
    <t>Pielikums Nr.1</t>
  </si>
  <si>
    <t>Lokālā tāme Nr.1</t>
  </si>
  <si>
    <t>Nr.p.k.</t>
  </si>
  <si>
    <t>Mērvienība</t>
  </si>
  <si>
    <t>Daudzums</t>
  </si>
  <si>
    <t>laika norma (c/h)</t>
  </si>
  <si>
    <t>darba samaksas likme(EUR/h)</t>
  </si>
  <si>
    <t>darba alga  (EUR)</t>
  </si>
  <si>
    <t>materiāli  (EUR)</t>
  </si>
  <si>
    <t>Kopā  (EUR)</t>
  </si>
  <si>
    <t>darbietilpība (c/h)</t>
  </si>
  <si>
    <t>materiāli (EUR)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</si>
  <si>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</si>
  <si>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</si>
  <si>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</si>
  <si>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</si>
  <si>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</si>
  <si>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</si>
  <si>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</si>
  <si>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</si>
  <si>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</si>
  <si>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</si>
  <si>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</si>
  <si>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</si>
  <si>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</si>
  <si>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</si>
  <si>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</si>
  <si>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m3</t>
  </si>
  <si>
    <t>m2</t>
  </si>
  <si>
    <t>Kopā:</t>
  </si>
  <si>
    <t>Transporta izdevumi:</t>
  </si>
  <si>
    <t>Kopā tiešās izmaksas:</t>
  </si>
  <si>
    <t>Uzņēmuma attīstība:</t>
  </si>
  <si>
    <t>Darba devēja valsts sociālās apdrošināšanas obligāto iemaksu likme:</t>
  </si>
  <si>
    <t>Pavisam kopā:</t>
  </si>
  <si>
    <t>PVN</t>
  </si>
  <si>
    <t>Kopā ar PVN:</t>
  </si>
  <si>
    <t>Izpildītājs</t>
  </si>
  <si>
    <t>________________________________</t>
  </si>
  <si>
    <t>Izpildītājs : Nosaukums __________________,  Reģ. Nr. ___________,  adrese ____________________</t>
  </si>
  <si>
    <t>Objekts:</t>
  </si>
  <si>
    <t>Datums _____________________</t>
  </si>
  <si>
    <t>Nosaukums__________</t>
  </si>
  <si>
    <t>Reģ.nr.___________</t>
  </si>
  <si>
    <t>PVN.nr.LV_____________</t>
  </si>
  <si>
    <t>Juridiskā adrese: _____________</t>
  </si>
  <si>
    <t>Banka ____________________</t>
  </si>
  <si>
    <t>Konts _______________________</t>
  </si>
  <si>
    <t>mob tālrunis _________</t>
  </si>
  <si>
    <t>Kods _______________</t>
  </si>
  <si>
    <t>Amats, Vārds, Uzvārds</t>
  </si>
  <si>
    <t>Būvkomersanta reģ.nr._________</t>
  </si>
  <si>
    <r>
      <rPr>
        <sz val="10"/>
        <rFont val="Times New Roman"/>
        <family val="1"/>
        <charset val="186"/>
      </rPr>
      <t>e-pasts</t>
    </r>
    <r>
      <rPr>
        <u/>
        <sz val="10"/>
        <color rgb="FF0000FF"/>
        <rFont val="Times New Roman"/>
        <family val="1"/>
        <charset val="186"/>
      </rPr>
      <t xml:space="preserve"> ______________ </t>
    </r>
  </si>
  <si>
    <t>Tāmes pozīcija</t>
  </si>
  <si>
    <t>Izpildāmie darbi</t>
  </si>
  <si>
    <t>Laukuma ierīkošana ar dolomīta šķembu segumu</t>
  </si>
  <si>
    <t>mehānismi  un aprīkojums (EUR)</t>
  </si>
  <si>
    <t>Vienības cena,   (EUR)</t>
  </si>
  <si>
    <t>Pozīcijas izmaksas,   (EUR)</t>
  </si>
  <si>
    <t>Apmales demontāža</t>
  </si>
  <si>
    <t>t/m</t>
  </si>
  <si>
    <t>Melnzemes noņemšana</t>
  </si>
  <si>
    <t>Apmales ierīkošana</t>
  </si>
  <si>
    <t>Zemes darbi</t>
  </si>
  <si>
    <t>Apmales noņemšana</t>
  </si>
  <si>
    <t>Pamatnes sagatavošana izstrādājot 45 cm zemes kārtu (43m3), iepildot grants pamatni 30cm (28m3) un uzberot, un blietējot 15 cm dolomīta šķembas (0-25mm) segumu (14m3).</t>
  </si>
  <si>
    <t>Pamatnes sagatavošana izstrādājot 45cm biezu zemes kārtu</t>
  </si>
  <si>
    <t>Apmaļu ierīkošana</t>
  </si>
  <si>
    <t>Automašīnu stāvlaukuma izbūve pie daudzdzīvokļu dzīvojamās mājas  Tautas ielā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</si>
</sst>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\.mm\.dd\.;@"/>
  </numFmts>
  <fonts count="21" x14ac:knownFonts="1"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186"/>
    </font>
    <font>
      <sz val="10"/>
      <name val="Times New Roman"/>
      <family val="1"/>
      <charset val="204"/>
    </font>
    <font>
      <sz val="10"/>
      <name val="Arial"/>
      <family val="2"/>
      <charset val="186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86"/>
    </font>
    <font>
      <u/>
      <sz val="11"/>
      <color rgb="FF0000FF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.5"/>
      <color rgb="FF000000"/>
      <name val="Times New Roman"/>
      <family val="1"/>
      <charset val="186"/>
    </font>
    <font>
      <sz val="12.5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u/>
      <sz val="10"/>
      <color rgb="FF0000FF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666666"/>
        <bgColor rgb="FF808080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3" fillId="0" borderId="0" applyBorder="0" applyProtection="0"/>
    <xf numFmtId="165" fontId="10" fillId="0" borderId="0" applyBorder="0" applyProtection="0"/>
  </cellStyleXfs>
  <cellXfs count="100">
    <xf numFmtId="0" fontId="0" fillId="0" borderId="0" xfId="0"/>
    <xf numFmtId="1" fontId="1" fillId="0" borderId="0" xfId="0" applyNumberFormat="1" applyFont="1" applyAlignment="1">
      <alignment horizontal="left" vertical="center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textRotation="90" wrapText="1"/>
    </xf>
    <xf numFmtId="1" fontId="6" fillId="3" borderId="12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2" fontId="6" fillId="3" borderId="14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1" fontId="7" fillId="4" borderId="18" xfId="0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4" fontId="8" fillId="4" borderId="22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  <xf numFmtId="4" fontId="8" fillId="4" borderId="23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/>
    </xf>
    <xf numFmtId="0" fontId="9" fillId="0" borderId="7" xfId="2" applyNumberFormat="1" applyFont="1" applyBorder="1" applyAlignment="1" applyProtection="1">
      <alignment horizontal="center" vertical="center"/>
    </xf>
    <xf numFmtId="2" fontId="9" fillId="3" borderId="24" xfId="2" applyNumberFormat="1" applyFont="1" applyFill="1" applyBorder="1" applyAlignment="1" applyProtection="1">
      <alignment horizontal="center" vertical="center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 wrapText="1"/>
    </xf>
    <xf numFmtId="0" fontId="9" fillId="0" borderId="26" xfId="2" applyNumberFormat="1" applyFont="1" applyBorder="1" applyAlignment="1" applyProtection="1">
      <alignment horizontal="center" vertical="center"/>
    </xf>
    <xf numFmtId="2" fontId="9" fillId="3" borderId="27" xfId="2" applyNumberFormat="1" applyFont="1" applyFill="1" applyBorder="1" applyAlignment="1" applyProtection="1">
      <alignment horizontal="center" vertical="center"/>
    </xf>
    <xf numFmtId="4" fontId="8" fillId="0" borderId="26" xfId="0" applyNumberFormat="1" applyFont="1" applyBorder="1" applyAlignment="1">
      <alignment horizontal="center" vertical="center" wrapText="1"/>
    </xf>
    <xf numFmtId="4" fontId="8" fillId="0" borderId="29" xfId="0" applyNumberFormat="1" applyFont="1" applyBorder="1" applyAlignment="1">
      <alignment horizontal="center" vertical="center" wrapText="1"/>
    </xf>
    <xf numFmtId="1" fontId="6" fillId="2" borderId="30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4" fontId="8" fillId="2" borderId="33" xfId="0" applyNumberFormat="1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center" vertical="center" wrapText="1"/>
    </xf>
    <xf numFmtId="4" fontId="8" fillId="2" borderId="31" xfId="0" applyNumberFormat="1" applyFont="1" applyFill="1" applyBorder="1" applyAlignment="1">
      <alignment horizontal="center" vertical="center" wrapText="1"/>
    </xf>
    <xf numFmtId="4" fontId="8" fillId="2" borderId="35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/>
    </xf>
    <xf numFmtId="0" fontId="8" fillId="0" borderId="10" xfId="2" applyNumberFormat="1" applyFont="1" applyBorder="1" applyAlignment="1" applyProtection="1">
      <alignment horizontal="center" vertical="center"/>
    </xf>
    <xf numFmtId="2" fontId="8" fillId="0" borderId="36" xfId="2" applyNumberFormat="1" applyFont="1" applyBorder="1" applyAlignment="1" applyProtection="1">
      <alignment horizontal="center" vertical="center"/>
    </xf>
    <xf numFmtId="4" fontId="8" fillId="0" borderId="37" xfId="0" applyNumberFormat="1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vertical="center"/>
    </xf>
    <xf numFmtId="4" fontId="12" fillId="0" borderId="39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vertical="center"/>
    </xf>
    <xf numFmtId="10" fontId="7" fillId="0" borderId="25" xfId="0" applyNumberFormat="1" applyFont="1" applyBorder="1" applyAlignment="1">
      <alignment vertical="center"/>
    </xf>
    <xf numFmtId="2" fontId="11" fillId="0" borderId="7" xfId="0" applyNumberFormat="1" applyFont="1" applyBorder="1" applyAlignment="1">
      <alignment vertical="center"/>
    </xf>
    <xf numFmtId="2" fontId="11" fillId="0" borderId="24" xfId="0" applyNumberFormat="1" applyFont="1" applyBorder="1" applyAlignment="1">
      <alignment vertical="center"/>
    </xf>
    <xf numFmtId="2" fontId="11" fillId="0" borderId="41" xfId="0" applyNumberFormat="1" applyFont="1" applyBorder="1" applyAlignment="1">
      <alignment vertical="center"/>
    </xf>
    <xf numFmtId="2" fontId="7" fillId="0" borderId="7" xfId="0" applyNumberFormat="1" applyFont="1" applyBorder="1" applyAlignment="1">
      <alignment vertical="center"/>
    </xf>
    <xf numFmtId="2" fontId="7" fillId="0" borderId="24" xfId="0" applyNumberFormat="1" applyFont="1" applyBorder="1" applyAlignment="1">
      <alignment vertical="center"/>
    </xf>
    <xf numFmtId="10" fontId="7" fillId="0" borderId="9" xfId="0" applyNumberFormat="1" applyFont="1" applyBorder="1" applyAlignment="1">
      <alignment vertical="center"/>
    </xf>
    <xf numFmtId="2" fontId="11" fillId="0" borderId="10" xfId="0" applyNumberFormat="1" applyFont="1" applyBorder="1" applyAlignment="1">
      <alignment vertical="center"/>
    </xf>
    <xf numFmtId="2" fontId="11" fillId="0" borderId="39" xfId="0" applyNumberFormat="1" applyFont="1" applyBorder="1" applyAlignment="1">
      <alignment vertical="center"/>
    </xf>
    <xf numFmtId="2" fontId="11" fillId="0" borderId="43" xfId="0" applyNumberFormat="1" applyFont="1" applyBorder="1" applyAlignment="1">
      <alignment vertical="center"/>
    </xf>
    <xf numFmtId="0" fontId="0" fillId="0" borderId="0" xfId="0" applyFont="1"/>
    <xf numFmtId="2" fontId="11" fillId="0" borderId="8" xfId="0" applyNumberFormat="1" applyFont="1" applyBorder="1" applyAlignment="1">
      <alignment vertical="center"/>
    </xf>
    <xf numFmtId="2" fontId="11" fillId="0" borderId="23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10" fontId="7" fillId="0" borderId="12" xfId="0" applyNumberFormat="1" applyFont="1" applyBorder="1" applyAlignment="1">
      <alignment vertical="center"/>
    </xf>
    <xf numFmtId="2" fontId="11" fillId="0" borderId="13" xfId="0" applyNumberFormat="1" applyFont="1" applyBorder="1" applyAlignment="1">
      <alignment vertical="center"/>
    </xf>
    <xf numFmtId="2" fontId="11" fillId="0" borderId="16" xfId="0" applyNumberFormat="1" applyFont="1" applyBorder="1" applyAlignment="1">
      <alignment vertical="center"/>
    </xf>
    <xf numFmtId="0" fontId="1" fillId="0" borderId="0" xfId="0" applyFont="1"/>
    <xf numFmtId="0" fontId="14" fillId="0" borderId="0" xfId="0" applyFont="1"/>
    <xf numFmtId="0" fontId="8" fillId="3" borderId="7" xfId="2" applyNumberFormat="1" applyFont="1" applyFill="1" applyBorder="1" applyAlignment="1" applyProtection="1">
      <alignment horizontal="left" vertical="center" wrapText="1"/>
    </xf>
    <xf numFmtId="0" fontId="8" fillId="0" borderId="26" xfId="0" applyFont="1" applyBorder="1" applyAlignment="1">
      <alignment horizontal="right"/>
    </xf>
    <xf numFmtId="164" fontId="15" fillId="0" borderId="10" xfId="2" applyNumberFormat="1" applyFont="1" applyBorder="1" applyAlignment="1" applyProtection="1">
      <alignment horizontal="left" vertical="center"/>
    </xf>
    <xf numFmtId="165" fontId="8" fillId="0" borderId="38" xfId="2" applyFont="1" applyBorder="1" applyProtection="1"/>
    <xf numFmtId="0" fontId="16" fillId="0" borderId="0" xfId="0" applyFont="1"/>
    <xf numFmtId="0" fontId="18" fillId="0" borderId="0" xfId="0" applyFont="1" applyAlignment="1">
      <alignment horizontal="left" vertical="top" wrapText="1"/>
    </xf>
    <xf numFmtId="0" fontId="19" fillId="0" borderId="0" xfId="0" applyFont="1"/>
    <xf numFmtId="0" fontId="20" fillId="0" borderId="0" xfId="1" applyFont="1" applyBorder="1" applyAlignment="1" applyProtection="1"/>
    <xf numFmtId="0" fontId="8" fillId="0" borderId="0" xfId="0" applyFont="1"/>
    <xf numFmtId="0" fontId="12" fillId="0" borderId="0" xfId="0" applyFont="1" applyAlignment="1"/>
    <xf numFmtId="0" fontId="5" fillId="3" borderId="6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 textRotation="90"/>
    </xf>
    <xf numFmtId="0" fontId="5" fillId="3" borderId="10" xfId="0" applyFont="1" applyFill="1" applyBorder="1" applyAlignment="1">
      <alignment horizontal="center" vertical="center" textRotation="90" wrapText="1"/>
    </xf>
    <xf numFmtId="164" fontId="15" fillId="0" borderId="10" xfId="2" applyNumberFormat="1" applyFont="1" applyBorder="1" applyAlignment="1" applyProtection="1">
      <alignment horizontal="left" vertical="top" wrapText="1"/>
    </xf>
    <xf numFmtId="0" fontId="7" fillId="0" borderId="44" xfId="0" applyFont="1" applyBorder="1" applyAlignment="1">
      <alignment horizontal="right" vertical="center"/>
    </xf>
    <xf numFmtId="0" fontId="11" fillId="0" borderId="40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17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11" fillId="0" borderId="42" xfId="0" applyFont="1" applyBorder="1" applyAlignment="1">
      <alignment horizontal="right" vertical="center"/>
    </xf>
    <xf numFmtId="0" fontId="11" fillId="0" borderId="44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2" fontId="5" fillId="3" borderId="3" xfId="0" applyNumberFormat="1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5" borderId="10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</cellXfs>
  <cellStyles count="3">
    <cellStyle name="Explanatory Text" xfId="2" builtinId="53" customBuiltin="1"/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tabSelected="1" topLeftCell="A8" zoomScale="130" zoomScaleNormal="130" workbookViewId="0">
      <selection activeCell="R19" sqref="R19"/>
    </sheetView>
  </sheetViews>
  <sheetFormatPr defaultRowHeight="15" x14ac:dyDescent="0.25"/>
  <cols>
    <col min="1" max="1" width="4.85546875" customWidth="1"/>
    <col min="2" max="2" width="32.7109375" customWidth="1"/>
    <col min="3" max="3" width="6.85546875" customWidth="1"/>
    <col min="4" max="4" width="7.42578125" customWidth="1"/>
    <col min="5" max="5" width="7.7109375" customWidth="1"/>
    <col min="6" max="6" width="6.85546875" customWidth="1"/>
    <col min="7" max="7" width="6.7109375" customWidth="1"/>
    <col min="8" max="8" width="8.140625" customWidth="1"/>
    <col min="9" max="9" width="8" customWidth="1"/>
    <col min="10" max="10" width="7.7109375" customWidth="1"/>
    <col min="11" max="11" width="8.140625" customWidth="1"/>
    <col min="12" max="12" width="8.5703125" customWidth="1"/>
    <col min="13" max="13" width="8.85546875" customWidth="1"/>
    <col min="14" max="14" width="8.7109375" customWidth="1"/>
    <col min="15" max="15" width="9.85546875" customWidth="1"/>
    <col min="16" max="1025" width="8.7109375" customWidth="1"/>
  </cols>
  <sheetData>
    <row r="1" spans="1:15" x14ac:dyDescent="0.25">
      <c r="A1" s="1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1</v>
      </c>
      <c r="O1" s="66"/>
    </row>
    <row r="2" spans="1:15" x14ac:dyDescent="0.25">
      <c r="A2" s="66" t="s">
        <v>40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x14ac:dyDescent="0.25">
      <c r="A3" s="1" t="s">
        <v>41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x14ac:dyDescent="0.25">
      <c r="A4" s="1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18.75" x14ac:dyDescent="0.25">
      <c r="A5" s="90" t="s">
        <v>69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5" ht="18.75" x14ac:dyDescent="0.25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x14ac:dyDescent="0.25">
      <c r="B7" t="s">
        <v>42</v>
      </c>
    </row>
    <row r="8" spans="1:15" ht="15" customHeight="1" x14ac:dyDescent="0.25">
      <c r="A8" s="92" t="s">
        <v>3</v>
      </c>
      <c r="B8" s="93" t="s">
        <v>54</v>
      </c>
      <c r="C8" s="94" t="s">
        <v>4</v>
      </c>
      <c r="D8" s="95" t="s">
        <v>5</v>
      </c>
      <c r="E8" s="96" t="s">
        <v>58</v>
      </c>
      <c r="F8" s="96"/>
      <c r="G8" s="96"/>
      <c r="H8" s="96"/>
      <c r="I8" s="96"/>
      <c r="J8" s="96"/>
      <c r="K8" s="97" t="s">
        <v>59</v>
      </c>
      <c r="L8" s="97"/>
      <c r="M8" s="97"/>
      <c r="N8" s="97"/>
      <c r="O8" s="97"/>
    </row>
    <row r="9" spans="1:15" ht="90" customHeight="1" x14ac:dyDescent="0.25">
      <c r="A9" s="92"/>
      <c r="B9" s="93"/>
      <c r="C9" s="94"/>
      <c r="D9" s="95"/>
      <c r="E9" s="78" t="s">
        <v>6</v>
      </c>
      <c r="F9" s="2" t="s">
        <v>7</v>
      </c>
      <c r="G9" s="2" t="s">
        <v>8</v>
      </c>
      <c r="H9" s="2" t="s">
        <v>9</v>
      </c>
      <c r="I9" s="2" t="s">
        <v>57</v>
      </c>
      <c r="J9" s="3" t="s">
        <v>10</v>
      </c>
      <c r="K9" s="79" t="s">
        <v>11</v>
      </c>
      <c r="L9" s="80" t="s">
        <v>8</v>
      </c>
      <c r="M9" s="80" t="s">
        <v>12</v>
      </c>
      <c r="N9" s="80" t="s">
        <v>57</v>
      </c>
      <c r="O9" s="4" t="s">
        <v>10</v>
      </c>
    </row>
    <row r="10" spans="1:15" x14ac:dyDescent="0.25">
      <c r="A10" s="5" t="s">
        <v>13</v>
      </c>
      <c r="B10" s="6" t="s">
        <v>14</v>
      </c>
      <c r="C10" s="6" t="s">
        <v>15</v>
      </c>
      <c r="D10" s="7" t="s">
        <v>16</v>
      </c>
      <c r="E10" s="8" t="s">
        <v>17</v>
      </c>
      <c r="F10" s="6" t="s">
        <v>18</v>
      </c>
      <c r="G10" s="6" t="s">
        <v>19</v>
      </c>
      <c r="H10" s="6" t="s">
        <v>20</v>
      </c>
      <c r="I10" s="6" t="s">
        <v>21</v>
      </c>
      <c r="J10" s="9" t="s">
        <v>22</v>
      </c>
      <c r="K10" s="10" t="s">
        <v>23</v>
      </c>
      <c r="L10" s="6" t="s">
        <v>24</v>
      </c>
      <c r="M10" s="6" t="s">
        <v>25</v>
      </c>
      <c r="N10" s="9" t="s">
        <v>26</v>
      </c>
      <c r="O10" s="11" t="s">
        <v>27</v>
      </c>
    </row>
    <row r="11" spans="1:15" x14ac:dyDescent="0.25">
      <c r="A11" s="12">
        <v>1</v>
      </c>
      <c r="B11" s="13" t="s">
        <v>55</v>
      </c>
      <c r="C11" s="14"/>
      <c r="D11" s="15"/>
      <c r="E11" s="16"/>
      <c r="F11" s="14"/>
      <c r="G11" s="14"/>
      <c r="H11" s="14"/>
      <c r="I11" s="14"/>
      <c r="J11" s="17"/>
      <c r="K11" s="18"/>
      <c r="L11" s="19"/>
      <c r="M11" s="19"/>
      <c r="N11" s="17"/>
      <c r="O11" s="20"/>
    </row>
    <row r="12" spans="1:15" ht="25.5" x14ac:dyDescent="0.25">
      <c r="A12" s="21">
        <v>1.1000000000000001</v>
      </c>
      <c r="B12" s="68" t="s">
        <v>56</v>
      </c>
      <c r="C12" s="22" t="s">
        <v>29</v>
      </c>
      <c r="D12" s="23">
        <v>94</v>
      </c>
      <c r="E12" s="24" t="e">
        <f>G12/F12</f>
        <v>#DIV/0!</v>
      </c>
      <c r="F12" s="25"/>
      <c r="G12" s="25"/>
      <c r="H12" s="25"/>
      <c r="I12" s="25"/>
      <c r="J12" s="26">
        <f t="shared" ref="J12:J16" si="0">SUM(G12:I12)</f>
        <v>0</v>
      </c>
      <c r="K12" s="24" t="e">
        <f>D12*E12</f>
        <v>#DIV/0!</v>
      </c>
      <c r="L12" s="25">
        <f>D12*G12</f>
        <v>0</v>
      </c>
      <c r="M12" s="27">
        <f t="shared" ref="M12:M13" si="1">D12*H12</f>
        <v>0</v>
      </c>
      <c r="N12" s="26">
        <f>D12*I12</f>
        <v>0</v>
      </c>
      <c r="O12" s="24">
        <f t="shared" ref="O12:O16" si="2">SUM(L12:N12)</f>
        <v>0</v>
      </c>
    </row>
    <row r="13" spans="1:15" x14ac:dyDescent="0.25">
      <c r="A13" s="21">
        <v>1.2</v>
      </c>
      <c r="B13" s="68" t="s">
        <v>60</v>
      </c>
      <c r="C13" s="22" t="s">
        <v>61</v>
      </c>
      <c r="D13" s="23">
        <v>40</v>
      </c>
      <c r="E13" s="24" t="e">
        <f>G13/F13</f>
        <v>#DIV/0!</v>
      </c>
      <c r="F13" s="25"/>
      <c r="G13" s="25"/>
      <c r="H13" s="25"/>
      <c r="I13" s="25"/>
      <c r="J13" s="26">
        <f t="shared" si="0"/>
        <v>0</v>
      </c>
      <c r="K13" s="24" t="e">
        <f>D13*E13</f>
        <v>#DIV/0!</v>
      </c>
      <c r="L13" s="25">
        <f>D13*G13</f>
        <v>0</v>
      </c>
      <c r="M13" s="27">
        <f t="shared" si="1"/>
        <v>0</v>
      </c>
      <c r="N13" s="26">
        <f>D13*I13</f>
        <v>0</v>
      </c>
      <c r="O13" s="24">
        <f t="shared" si="2"/>
        <v>0</v>
      </c>
    </row>
    <row r="14" spans="1:15" x14ac:dyDescent="0.25">
      <c r="A14" s="21">
        <v>1.3</v>
      </c>
      <c r="B14" s="68" t="s">
        <v>62</v>
      </c>
      <c r="C14" s="22" t="s">
        <v>29</v>
      </c>
      <c r="D14" s="23">
        <v>94</v>
      </c>
      <c r="E14" s="24" t="e">
        <f>G14/F14</f>
        <v>#DIV/0!</v>
      </c>
      <c r="F14" s="25"/>
      <c r="G14" s="25"/>
      <c r="H14" s="25"/>
      <c r="I14" s="25"/>
      <c r="J14" s="26">
        <f t="shared" si="0"/>
        <v>0</v>
      </c>
      <c r="K14" s="24" t="e">
        <f>D14*E14</f>
        <v>#DIV/0!</v>
      </c>
      <c r="L14" s="25">
        <f>D14*G14</f>
        <v>0</v>
      </c>
      <c r="M14" s="27">
        <f>D14*H14</f>
        <v>0</v>
      </c>
      <c r="N14" s="26">
        <f>D14*I14</f>
        <v>0</v>
      </c>
      <c r="O14" s="24">
        <f t="shared" si="2"/>
        <v>0</v>
      </c>
    </row>
    <row r="15" spans="1:15" x14ac:dyDescent="0.25">
      <c r="A15" s="21">
        <v>1.4</v>
      </c>
      <c r="B15" s="68" t="s">
        <v>63</v>
      </c>
      <c r="C15" s="22" t="s">
        <v>61</v>
      </c>
      <c r="D15" s="23">
        <v>54</v>
      </c>
      <c r="E15" s="24" t="e">
        <f>G15/F15</f>
        <v>#DIV/0!</v>
      </c>
      <c r="F15" s="25"/>
      <c r="G15" s="25"/>
      <c r="H15" s="25"/>
      <c r="I15" s="25"/>
      <c r="J15" s="26">
        <f t="shared" si="0"/>
        <v>0</v>
      </c>
      <c r="K15" s="24" t="e">
        <f>D15*E15</f>
        <v>#DIV/0!</v>
      </c>
      <c r="L15" s="25">
        <f>D15*G15</f>
        <v>0</v>
      </c>
      <c r="M15" s="27">
        <f>D15*H15</f>
        <v>0</v>
      </c>
      <c r="N15" s="26">
        <f>D15*I15</f>
        <v>0</v>
      </c>
      <c r="O15" s="24">
        <f t="shared" si="2"/>
        <v>0</v>
      </c>
    </row>
    <row r="16" spans="1:15" ht="25.5" x14ac:dyDescent="0.25">
      <c r="A16" s="21">
        <v>1.5</v>
      </c>
      <c r="B16" s="68" t="s">
        <v>67</v>
      </c>
      <c r="C16" s="22" t="s">
        <v>28</v>
      </c>
      <c r="D16" s="23">
        <v>43</v>
      </c>
      <c r="E16" s="24" t="e">
        <f>G16/F16</f>
        <v>#DIV/0!</v>
      </c>
      <c r="F16" s="25"/>
      <c r="G16" s="25"/>
      <c r="H16" s="25"/>
      <c r="I16" s="25"/>
      <c r="J16" s="26">
        <f t="shared" si="0"/>
        <v>0</v>
      </c>
      <c r="K16" s="24" t="e">
        <f>D16*E16</f>
        <v>#DIV/0!</v>
      </c>
      <c r="L16" s="25">
        <f>D16*G16</f>
        <v>0</v>
      </c>
      <c r="M16" s="27">
        <f>D16*H16</f>
        <v>0</v>
      </c>
      <c r="N16" s="26">
        <f>D16*I16</f>
        <v>0</v>
      </c>
      <c r="O16" s="24">
        <f t="shared" si="2"/>
        <v>0</v>
      </c>
    </row>
    <row r="17" spans="1:15" x14ac:dyDescent="0.25">
      <c r="A17" s="28"/>
      <c r="B17" s="69"/>
      <c r="C17" s="30"/>
      <c r="D17" s="31"/>
      <c r="E17" s="29"/>
      <c r="F17" s="32"/>
      <c r="G17" s="32"/>
      <c r="H17" s="32"/>
      <c r="I17" s="33"/>
      <c r="J17" s="26"/>
      <c r="K17" s="24"/>
      <c r="L17" s="25"/>
      <c r="M17" s="27"/>
      <c r="N17" s="26"/>
      <c r="O17" s="24"/>
    </row>
    <row r="18" spans="1:15" ht="21.2" customHeight="1" x14ac:dyDescent="0.25">
      <c r="A18" s="34">
        <v>2</v>
      </c>
      <c r="B18" s="35" t="s">
        <v>64</v>
      </c>
      <c r="C18" s="36"/>
      <c r="D18" s="37"/>
      <c r="E18" s="36"/>
      <c r="F18" s="36"/>
      <c r="G18" s="36"/>
      <c r="H18" s="36"/>
      <c r="I18" s="36"/>
      <c r="J18" s="38"/>
      <c r="K18" s="39"/>
      <c r="L18" s="40"/>
      <c r="M18" s="98"/>
      <c r="N18" s="38"/>
      <c r="O18" s="41"/>
    </row>
    <row r="19" spans="1:15" x14ac:dyDescent="0.25">
      <c r="A19" s="42">
        <v>2.1</v>
      </c>
      <c r="B19" s="70" t="s">
        <v>65</v>
      </c>
      <c r="C19" s="43" t="s">
        <v>29</v>
      </c>
      <c r="D19" s="44">
        <v>40</v>
      </c>
      <c r="E19" s="45" t="e">
        <f>G19/F19</f>
        <v>#DIV/0!</v>
      </c>
      <c r="F19" s="27"/>
      <c r="G19" s="27"/>
      <c r="H19" s="27"/>
      <c r="I19" s="27"/>
      <c r="J19" s="26">
        <f t="shared" ref="J19:J21" si="3">SUM(G19:I19)</f>
        <v>0</v>
      </c>
      <c r="K19" s="24" t="e">
        <f>D19*E19</f>
        <v>#DIV/0!</v>
      </c>
      <c r="L19" s="25">
        <f>D19*G19</f>
        <v>0</v>
      </c>
      <c r="M19" s="27">
        <f t="shared" ref="M17:M21" si="4">D19*H19</f>
        <v>0</v>
      </c>
      <c r="N19" s="26">
        <f>D19*I19</f>
        <v>0</v>
      </c>
      <c r="O19" s="24">
        <f t="shared" ref="O19:O21" si="5">SUM(L19:N19)</f>
        <v>0</v>
      </c>
    </row>
    <row r="20" spans="1:15" ht="63.75" x14ac:dyDescent="0.25">
      <c r="A20" s="42">
        <v>2.2000000000000002</v>
      </c>
      <c r="B20" s="81" t="s">
        <v>66</v>
      </c>
      <c r="C20" s="43" t="s">
        <v>29</v>
      </c>
      <c r="D20" s="44">
        <v>94</v>
      </c>
      <c r="E20" s="45" t="e">
        <f>G20/F20</f>
        <v>#DIV/0!</v>
      </c>
      <c r="F20" s="27"/>
      <c r="G20" s="27"/>
      <c r="H20" s="27"/>
      <c r="I20" s="27"/>
      <c r="J20" s="26">
        <f t="shared" si="3"/>
        <v>0</v>
      </c>
      <c r="K20" s="24" t="e">
        <f>D20*E20</f>
        <v>#DIV/0!</v>
      </c>
      <c r="L20" s="25">
        <f>D20*G20</f>
        <v>0</v>
      </c>
      <c r="M20" s="27">
        <f t="shared" si="4"/>
        <v>0</v>
      </c>
      <c r="N20" s="26">
        <f>D20*I20</f>
        <v>0</v>
      </c>
      <c r="O20" s="24">
        <f t="shared" si="5"/>
        <v>0</v>
      </c>
    </row>
    <row r="21" spans="1:15" x14ac:dyDescent="0.25">
      <c r="A21" s="42">
        <v>2.2999999999999998</v>
      </c>
      <c r="B21" s="71" t="s">
        <v>68</v>
      </c>
      <c r="C21" s="22" t="s">
        <v>61</v>
      </c>
      <c r="D21" s="44">
        <v>54</v>
      </c>
      <c r="E21" s="45" t="e">
        <f>G21/F21</f>
        <v>#DIV/0!</v>
      </c>
      <c r="F21" s="27"/>
      <c r="G21" s="27"/>
      <c r="H21" s="27"/>
      <c r="I21" s="27"/>
      <c r="J21" s="26">
        <f t="shared" si="3"/>
        <v>0</v>
      </c>
      <c r="K21" s="24" t="e">
        <f>D21*E21</f>
        <v>#DIV/0!</v>
      </c>
      <c r="L21" s="25">
        <f>D21*G21</f>
        <v>0</v>
      </c>
      <c r="M21" s="27">
        <f t="shared" si="4"/>
        <v>0</v>
      </c>
      <c r="N21" s="26">
        <f>D21*I21</f>
        <v>0</v>
      </c>
      <c r="O21" s="24">
        <f t="shared" si="5"/>
        <v>0</v>
      </c>
    </row>
    <row r="22" spans="1:15" x14ac:dyDescent="0.25">
      <c r="A22" s="86" t="s">
        <v>30</v>
      </c>
      <c r="B22" s="86"/>
      <c r="C22" s="86"/>
      <c r="D22" s="86"/>
      <c r="E22" s="86"/>
      <c r="F22" s="86"/>
      <c r="G22" s="86"/>
      <c r="H22" s="86"/>
      <c r="I22" s="86"/>
      <c r="J22" s="46"/>
      <c r="K22" s="99" t="e">
        <f>SUM(K12:K21)</f>
        <v>#DIV/0!</v>
      </c>
      <c r="L22" s="99">
        <f>SUM(L12:L21)</f>
        <v>0</v>
      </c>
      <c r="M22" s="99">
        <f>SUM(M12:M21)</f>
        <v>0</v>
      </c>
      <c r="N22" s="47">
        <f>SUM(N12:N21)</f>
        <v>0</v>
      </c>
      <c r="O22" s="48">
        <f>SUM(O12:O21)</f>
        <v>0</v>
      </c>
    </row>
    <row r="23" spans="1:15" x14ac:dyDescent="0.25">
      <c r="A23" s="83" t="s">
        <v>31</v>
      </c>
      <c r="B23" s="83"/>
      <c r="C23" s="83"/>
      <c r="D23" s="83"/>
      <c r="E23" s="83"/>
      <c r="F23" s="83"/>
      <c r="G23" s="83"/>
      <c r="H23" s="83"/>
      <c r="I23" s="83"/>
      <c r="J23" s="49">
        <v>0.08</v>
      </c>
      <c r="K23" s="50"/>
      <c r="L23" s="50"/>
      <c r="M23" s="50"/>
      <c r="N23" s="51"/>
      <c r="O23" s="52">
        <f>M22*J23</f>
        <v>0</v>
      </c>
    </row>
    <row r="24" spans="1:15" x14ac:dyDescent="0.25">
      <c r="A24" s="87" t="s">
        <v>32</v>
      </c>
      <c r="B24" s="87"/>
      <c r="C24" s="87"/>
      <c r="D24" s="87"/>
      <c r="E24" s="87"/>
      <c r="F24" s="87"/>
      <c r="G24" s="87"/>
      <c r="H24" s="87"/>
      <c r="I24" s="87"/>
      <c r="J24" s="49"/>
      <c r="K24" s="53"/>
      <c r="L24" s="53"/>
      <c r="M24" s="53"/>
      <c r="N24" s="54"/>
      <c r="O24" s="48">
        <f>SUM(O22:O23)</f>
        <v>0</v>
      </c>
    </row>
    <row r="25" spans="1:15" s="59" customFormat="1" ht="17.100000000000001" customHeight="1" x14ac:dyDescent="0.25">
      <c r="A25" s="88" t="s">
        <v>33</v>
      </c>
      <c r="B25" s="88"/>
      <c r="C25" s="88"/>
      <c r="D25" s="88"/>
      <c r="E25" s="88"/>
      <c r="F25" s="88"/>
      <c r="G25" s="88"/>
      <c r="H25" s="88"/>
      <c r="I25" s="88"/>
      <c r="J25" s="55">
        <v>0.04</v>
      </c>
      <c r="K25" s="56"/>
      <c r="L25" s="56"/>
      <c r="M25" s="56"/>
      <c r="N25" s="57"/>
      <c r="O25" s="58">
        <f>O24*J25</f>
        <v>0</v>
      </c>
    </row>
    <row r="26" spans="1:15" x14ac:dyDescent="0.25">
      <c r="A26" s="89" t="s">
        <v>34</v>
      </c>
      <c r="B26" s="89"/>
      <c r="C26" s="89"/>
      <c r="D26" s="89"/>
      <c r="E26" s="89"/>
      <c r="F26" s="89"/>
      <c r="G26" s="89"/>
      <c r="H26" s="89"/>
      <c r="I26" s="89"/>
      <c r="J26" s="49">
        <v>0.2409</v>
      </c>
      <c r="K26" s="50"/>
      <c r="L26" s="50"/>
      <c r="M26" s="50"/>
      <c r="N26" s="60"/>
      <c r="O26" s="61">
        <f>L22*J26</f>
        <v>0</v>
      </c>
    </row>
    <row r="27" spans="1:15" x14ac:dyDescent="0.25">
      <c r="A27" s="82" t="s">
        <v>35</v>
      </c>
      <c r="B27" s="82"/>
      <c r="C27" s="82"/>
      <c r="D27" s="82"/>
      <c r="E27" s="82"/>
      <c r="F27" s="82"/>
      <c r="G27" s="82"/>
      <c r="H27" s="82"/>
      <c r="I27" s="82"/>
      <c r="J27" s="49"/>
      <c r="K27" s="53"/>
      <c r="L27" s="53"/>
      <c r="M27" s="53"/>
      <c r="N27" s="62"/>
      <c r="O27" s="48">
        <f>SUM(O24:O26)</f>
        <v>0</v>
      </c>
    </row>
    <row r="28" spans="1:15" x14ac:dyDescent="0.25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49">
        <v>0.21</v>
      </c>
      <c r="K28" s="50"/>
      <c r="L28" s="50"/>
      <c r="M28" s="50"/>
      <c r="N28" s="60"/>
      <c r="O28" s="61">
        <f>O27*J28</f>
        <v>0</v>
      </c>
    </row>
    <row r="29" spans="1:15" x14ac:dyDescent="0.25">
      <c r="A29" s="84" t="s">
        <v>37</v>
      </c>
      <c r="B29" s="84"/>
      <c r="C29" s="84"/>
      <c r="D29" s="84"/>
      <c r="E29" s="84"/>
      <c r="F29" s="84"/>
      <c r="G29" s="84"/>
      <c r="H29" s="84"/>
      <c r="I29" s="84"/>
      <c r="J29" s="63"/>
      <c r="K29" s="64"/>
      <c r="L29" s="64"/>
      <c r="M29" s="64"/>
      <c r="N29" s="65"/>
      <c r="O29" s="48">
        <f>SUM(O27:O28)</f>
        <v>0</v>
      </c>
    </row>
    <row r="33" spans="2:10" ht="15.75" x14ac:dyDescent="0.25">
      <c r="B33" s="72" t="s">
        <v>38</v>
      </c>
      <c r="C33" s="66"/>
      <c r="D33" s="66"/>
      <c r="E33" s="66"/>
      <c r="F33" s="66"/>
      <c r="G33" s="66"/>
      <c r="H33" s="66"/>
      <c r="I33" s="66"/>
      <c r="J33" s="66"/>
    </row>
    <row r="34" spans="2:10" ht="16.5" customHeight="1" x14ac:dyDescent="0.25">
      <c r="B34" s="85" t="s">
        <v>43</v>
      </c>
      <c r="C34" s="85"/>
      <c r="D34" s="85"/>
      <c r="E34" s="85"/>
      <c r="F34" s="85"/>
      <c r="G34" s="85"/>
      <c r="H34" s="85"/>
      <c r="I34" s="66"/>
      <c r="J34" s="66"/>
    </row>
    <row r="35" spans="2:10" ht="16.5" x14ac:dyDescent="0.25">
      <c r="B35" s="73" t="s">
        <v>44</v>
      </c>
      <c r="C35" s="73"/>
      <c r="D35" s="73"/>
      <c r="E35" s="73"/>
      <c r="F35" s="73"/>
      <c r="G35" s="73"/>
      <c r="H35" s="73"/>
      <c r="I35" s="66"/>
      <c r="J35" s="66"/>
    </row>
    <row r="36" spans="2:10" ht="16.5" x14ac:dyDescent="0.25">
      <c r="B36" s="73" t="s">
        <v>45</v>
      </c>
      <c r="C36" s="73"/>
      <c r="D36" s="73"/>
      <c r="E36" s="73"/>
      <c r="F36" s="73"/>
      <c r="G36" s="73"/>
      <c r="H36" s="73"/>
      <c r="I36" s="66"/>
      <c r="J36" s="66"/>
    </row>
    <row r="37" spans="2:10" ht="33" x14ac:dyDescent="0.25">
      <c r="B37" s="73" t="s">
        <v>46</v>
      </c>
      <c r="C37" s="73"/>
      <c r="D37" s="73"/>
      <c r="E37" s="73"/>
      <c r="F37" s="73"/>
      <c r="G37" s="73"/>
      <c r="H37" s="73"/>
      <c r="I37" s="66"/>
      <c r="J37" s="66"/>
    </row>
    <row r="38" spans="2:10" ht="15.75" x14ac:dyDescent="0.25">
      <c r="B38" s="74" t="s">
        <v>47</v>
      </c>
      <c r="C38" s="66"/>
      <c r="D38" s="66"/>
      <c r="E38" s="75"/>
      <c r="F38" s="75" t="s">
        <v>53</v>
      </c>
      <c r="G38" s="66"/>
      <c r="H38" s="66"/>
      <c r="I38" s="66"/>
      <c r="J38" s="66"/>
    </row>
    <row r="39" spans="2:10" ht="15.75" x14ac:dyDescent="0.25">
      <c r="B39" s="74" t="s">
        <v>48</v>
      </c>
      <c r="C39" s="66"/>
      <c r="D39" s="66"/>
      <c r="E39" s="76"/>
      <c r="F39" s="76" t="s">
        <v>49</v>
      </c>
      <c r="G39" s="66"/>
      <c r="H39" s="66"/>
      <c r="I39" s="66"/>
      <c r="J39" s="66"/>
    </row>
    <row r="40" spans="2:10" ht="15.75" x14ac:dyDescent="0.25">
      <c r="B40" s="74" t="s">
        <v>50</v>
      </c>
      <c r="C40" s="66"/>
      <c r="D40" s="66"/>
      <c r="E40" s="76"/>
      <c r="F40" s="76"/>
      <c r="G40" s="66"/>
      <c r="H40" s="66"/>
      <c r="I40" s="66"/>
      <c r="J40" s="66"/>
    </row>
    <row r="41" spans="2:10" ht="15.75" x14ac:dyDescent="0.25">
      <c r="B41" s="74" t="s">
        <v>51</v>
      </c>
      <c r="C41" s="66"/>
      <c r="D41" s="66"/>
      <c r="E41" s="77"/>
      <c r="F41" s="77" t="s">
        <v>52</v>
      </c>
      <c r="G41" s="66"/>
      <c r="H41" s="66"/>
      <c r="I41" s="66"/>
      <c r="J41" s="66"/>
    </row>
    <row r="42" spans="2:10" ht="15.75" x14ac:dyDescent="0.25">
      <c r="B42" s="74" t="s">
        <v>39</v>
      </c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66"/>
      <c r="C43" s="66"/>
      <c r="D43" s="66"/>
      <c r="E43" s="66"/>
      <c r="F43" s="66"/>
      <c r="G43" s="66"/>
      <c r="H43" s="66"/>
      <c r="I43" s="66"/>
      <c r="J43" s="66"/>
    </row>
    <row r="48" spans="2:10" ht="18" customHeight="1" x14ac:dyDescent="0.25"/>
    <row r="53" ht="16.5" customHeight="1" x14ac:dyDescent="0.25"/>
    <row r="61" ht="18" customHeight="1" x14ac:dyDescent="0.25"/>
    <row r="82" ht="13.5" customHeight="1" x14ac:dyDescent="0.25"/>
    <row r="84" ht="16.5" customHeight="1" x14ac:dyDescent="0.25"/>
    <row r="112" ht="18" customHeight="1" x14ac:dyDescent="0.25"/>
    <row r="162" ht="17.25" customHeight="1" x14ac:dyDescent="0.25"/>
  </sheetData>
  <mergeCells count="17">
    <mergeCell ref="A5:O5"/>
    <mergeCell ref="A6:O6"/>
    <mergeCell ref="A8:A9"/>
    <mergeCell ref="B8:B9"/>
    <mergeCell ref="C8:C9"/>
    <mergeCell ref="D8:D9"/>
    <mergeCell ref="E8:J8"/>
    <mergeCell ref="K8:O8"/>
    <mergeCell ref="A27:I27"/>
    <mergeCell ref="A28:I28"/>
    <mergeCell ref="A29:I29"/>
    <mergeCell ref="B34:H34"/>
    <mergeCell ref="A22:I22"/>
    <mergeCell ref="A23:I23"/>
    <mergeCell ref="A24:I24"/>
    <mergeCell ref="A25:I25"/>
    <mergeCell ref="A26:I26"/>
  </mergeCells>
  <pageMargins left="0.49027777777777798" right="0.25972222222222202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</vt:lpstr>
    </vt:vector>
  </TitlesOfParts>
  <Company>BASTARDS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22</cp:revision>
  <cp:lastPrinted>2017-01-30T10:25:17Z</cp:lastPrinted>
  <dcterms:created xsi:type="dcterms:W3CDTF">2016-01-21T12:54:41Z</dcterms:created>
  <dcterms:modified xsi:type="dcterms:W3CDTF">2019-06-12T08:31:50Z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BASTARDS TeaM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