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 tabRatio="500"/>
  </bookViews>
  <sheets>
    <sheet name="Tāme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2" i="1"/>
  <c r="O32" s="1"/>
  <c r="J32"/>
  <c r="M31"/>
  <c r="O31" s="1"/>
  <c r="J31"/>
  <c r="M30"/>
  <c r="O30" s="1"/>
  <c r="J30"/>
  <c r="M29"/>
  <c r="O29" s="1"/>
  <c r="J29"/>
  <c r="M28"/>
  <c r="O28" s="1"/>
  <c r="J28"/>
  <c r="N27"/>
  <c r="L27"/>
  <c r="J27"/>
  <c r="E27"/>
  <c r="K27" s="1"/>
  <c r="N26"/>
  <c r="L26"/>
  <c r="O26" s="1"/>
  <c r="J26"/>
  <c r="E26"/>
  <c r="K26" s="1"/>
  <c r="N25"/>
  <c r="L25"/>
  <c r="O25" s="1"/>
  <c r="J25"/>
  <c r="E25"/>
  <c r="K25" s="1"/>
  <c r="M23"/>
  <c r="O23" s="1"/>
  <c r="J23"/>
  <c r="M22"/>
  <c r="O22" s="1"/>
  <c r="J22"/>
  <c r="M21"/>
  <c r="O21" s="1"/>
  <c r="J21"/>
  <c r="O20"/>
  <c r="M20"/>
  <c r="J20"/>
  <c r="M19"/>
  <c r="O19" s="1"/>
  <c r="J19"/>
  <c r="M18"/>
  <c r="O18" s="1"/>
  <c r="J18"/>
  <c r="M17"/>
  <c r="O17" s="1"/>
  <c r="J17"/>
  <c r="O16"/>
  <c r="M16"/>
  <c r="J16"/>
  <c r="N15"/>
  <c r="L15"/>
  <c r="O15" s="1"/>
  <c r="J15"/>
  <c r="E15"/>
  <c r="K15" s="1"/>
  <c r="N14"/>
  <c r="L14"/>
  <c r="O14" s="1"/>
  <c r="J14"/>
  <c r="E14"/>
  <c r="K14" s="1"/>
  <c r="N13"/>
  <c r="M13"/>
  <c r="L13"/>
  <c r="J13"/>
  <c r="E13"/>
  <c r="K13" s="1"/>
  <c r="N12"/>
  <c r="L12"/>
  <c r="O12" s="1"/>
  <c r="J12"/>
  <c r="E12"/>
  <c r="K12" s="1"/>
  <c r="M33" l="1"/>
  <c r="N33"/>
  <c r="O27"/>
  <c r="O13"/>
  <c r="K33"/>
  <c r="O33"/>
  <c r="L33"/>
  <c r="O37" s="1"/>
  <c r="O34" l="1"/>
  <c r="O35" s="1"/>
  <c r="O36" l="1"/>
  <c r="O38" s="1"/>
  <c r="O39" l="1"/>
  <c r="O40" s="1"/>
</calcChain>
</file>

<file path=xl/sharedStrings.xml><?xml version="1.0" encoding="utf-8"?>
<sst xmlns="http://schemas.openxmlformats.org/spreadsheetml/2006/main" count="102" uniqueCount="85">
  <si>
    <t>Pasūtītājs: Balvu novada PA “SAN-TEX”</t>
  </si>
  <si>
    <t>Objekts:</t>
  </si>
  <si>
    <t>Nr.p.k.</t>
  </si>
  <si>
    <t>Darba nosaukums</t>
  </si>
  <si>
    <t>Mērvienība</t>
  </si>
  <si>
    <t>Daudzums</t>
  </si>
  <si>
    <t>Vienības izmaksas,   (EUR)</t>
  </si>
  <si>
    <t>Kopējās izmaksas,   (EUR)</t>
  </si>
  <si>
    <t>laika norma (c/h)</t>
  </si>
  <si>
    <t>darba samaksas likme(EUR/h)</t>
  </si>
  <si>
    <t>darba alga  (EUR)</t>
  </si>
  <si>
    <t>materiāli  (EUR)</t>
  </si>
  <si>
    <t>mehānismi  (EUR)</t>
  </si>
  <si>
    <t>Kopā  (EUR)</t>
  </si>
  <si>
    <t>darbietilpība (c/h)</t>
  </si>
  <si>
    <t>materiāli (EUR)</t>
  </si>
  <si>
    <t>Summa  (EUR)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</si>
  <si>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</si>
  <si>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</si>
  <si>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</si>
  <si>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</si>
  <si>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</si>
  <si>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</si>
  <si>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</si>
  <si>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</si>
  <si>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</si>
  <si>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</si>
  <si>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</si>
  <si>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</si>
  <si>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</si>
  <si>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</si>
  <si>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</si>
  <si>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Betona darbi</t>
  </si>
  <si>
    <t>Demontāžas darbi</t>
  </si>
  <si>
    <t>m3</t>
  </si>
  <si>
    <t>Veidņu izveide</t>
  </si>
  <si>
    <t>m2</t>
  </si>
  <si>
    <t>Armatūras iestrāde</t>
  </si>
  <si>
    <t>Betona iestrāde</t>
  </si>
  <si>
    <t xml:space="preserve">Armatūra D=12mm 6m </t>
  </si>
  <si>
    <t>gab</t>
  </si>
  <si>
    <t>U veida profils</t>
  </si>
  <si>
    <t>Cements 40kg</t>
  </si>
  <si>
    <t>Grants betonam</t>
  </si>
  <si>
    <r>
      <rPr>
        <i/>
        <sz val="10"/>
        <rFont val="Arial"/>
        <family val="2"/>
        <charset val="204"/>
      </rPr>
      <t>m</t>
    </r>
    <r>
      <rPr>
        <i/>
        <vertAlign val="superscript"/>
        <sz val="10"/>
        <rFont val="Arial"/>
        <family val="2"/>
        <charset val="204"/>
      </rPr>
      <t>3</t>
    </r>
  </si>
  <si>
    <t>Polipropilēna šķiedras</t>
  </si>
  <si>
    <t xml:space="preserve">Būvjavu plastificējošā piedeva </t>
  </si>
  <si>
    <t>l</t>
  </si>
  <si>
    <t>Plēve</t>
  </si>
  <si>
    <t>Palīgmateriāli</t>
  </si>
  <si>
    <t>k-ts</t>
  </si>
  <si>
    <t>Kausējamais segums</t>
  </si>
  <si>
    <t>Karnīzes iestrāde</t>
  </si>
  <si>
    <t xml:space="preserve"> Apakšklāja iestrāde</t>
  </si>
  <si>
    <t>Virsklāja iestrāde</t>
  </si>
  <si>
    <t xml:space="preserve">Plakano jumtu segums, apakšklājs </t>
  </si>
  <si>
    <t xml:space="preserve"> Plakano jumtu segums, virsklājs </t>
  </si>
  <si>
    <t>Skārds pie sienas</t>
  </si>
  <si>
    <t xml:space="preserve">Karnīzes </t>
  </si>
  <si>
    <t>Kopā:</t>
  </si>
  <si>
    <t>Transporta izdevumi:</t>
  </si>
  <si>
    <t>Kopā tiešās izmaksas:</t>
  </si>
  <si>
    <t>Uzņēmuma attīstība:</t>
  </si>
  <si>
    <t>Darba devēja valsts sociālās apdrošināšanas obligāto iemaksu likme:</t>
  </si>
  <si>
    <t>Pavisam kopā:</t>
  </si>
  <si>
    <t>PVN</t>
  </si>
  <si>
    <t>Kopā ar PVN:</t>
  </si>
  <si>
    <t>Izpildītājs</t>
  </si>
  <si>
    <t>________________________________</t>
  </si>
  <si>
    <t>Izpildītājs : Nosaukums _______________,  Reģ. Nr. ___________,  adrese ____________________</t>
  </si>
  <si>
    <t>Nosaukums__________</t>
  </si>
  <si>
    <t>Reģ.nr.___________</t>
  </si>
  <si>
    <t>PVN.nr.LV_____________</t>
  </si>
  <si>
    <t>Juridiskā adrese: _____________</t>
  </si>
  <si>
    <t>Banka ____________________</t>
  </si>
  <si>
    <t>Konts _______________________</t>
  </si>
  <si>
    <t>mob tālrunis _________</t>
  </si>
  <si>
    <t>Kods _______________</t>
  </si>
  <si>
    <t>Amats, Vārds, Uzvārds</t>
  </si>
  <si>
    <t>Būvkomersanta reģ.nr._________</t>
  </si>
  <si>
    <t>Daudzdzīvokļu mājas ieejas jumtiņa remontdarbi Tirgus ielā 3</t>
  </si>
  <si>
    <t>Lokālā tāme Nr.2</t>
  </si>
  <si>
    <t>Pielikums Nr.2</t>
  </si>
  <si>
    <t>Datums _____________________</t>
  </si>
  <si>
    <r>
      <rPr>
        <sz val="10"/>
        <rFont val="Times New Roman"/>
        <family val="1"/>
        <charset val="186"/>
      </rPr>
      <t>e-pasts</t>
    </r>
    <r>
      <rPr>
        <u/>
        <sz val="10"/>
        <color rgb="FF0000FF"/>
        <rFont val="Times New Roman"/>
        <family val="1"/>
        <charset val="186"/>
      </rPr>
      <t xml:space="preserve"> ______________ 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</si>
</sst>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\.mm\.dd\.;@"/>
  </numFmts>
  <fonts count="26"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sz val="14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186"/>
    </font>
    <font>
      <sz val="10"/>
      <name val="Times New Roman"/>
      <family val="1"/>
      <charset val="204"/>
    </font>
    <font>
      <sz val="10"/>
      <name val="Arial"/>
      <family val="2"/>
      <charset val="186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vertAlign val="superscript"/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186"/>
    </font>
    <font>
      <u/>
      <sz val="11"/>
      <color rgb="FF0000FF"/>
      <name val="Calibri"/>
      <family val="2"/>
      <charset val="186"/>
    </font>
    <font>
      <b/>
      <sz val="12"/>
      <name val="Times New Roman"/>
      <family val="1"/>
      <charset val="186"/>
    </font>
    <font>
      <b/>
      <sz val="12.5"/>
      <color rgb="FF000000"/>
      <name val="Times New Roman"/>
      <family val="1"/>
      <charset val="186"/>
    </font>
    <font>
      <sz val="12.5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u/>
      <sz val="10"/>
      <color rgb="FF0000FF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rgb="FF666666"/>
        <bgColor rgb="FF808080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8" fillId="0" borderId="0" applyBorder="0" applyProtection="0"/>
    <xf numFmtId="165" fontId="11" fillId="0" borderId="0" applyBorder="0" applyProtection="0"/>
  </cellStyleXfs>
  <cellXfs count="116">
    <xf numFmtId="0" fontId="0" fillId="0" borderId="0" xfId="0"/>
    <xf numFmtId="1" fontId="1" fillId="0" borderId="0" xfId="0" applyNumberFormat="1" applyFont="1" applyAlignment="1">
      <alignment horizontal="left" vertical="center"/>
    </xf>
    <xf numFmtId="0" fontId="6" fillId="3" borderId="6" xfId="0" applyFont="1" applyFill="1" applyBorder="1" applyAlignment="1">
      <alignment horizontal="center" vertical="center" textRotation="90" wrapText="1"/>
    </xf>
    <xf numFmtId="0" fontId="6" fillId="3" borderId="7" xfId="0" applyFont="1" applyFill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textRotation="90" wrapText="1"/>
    </xf>
    <xf numFmtId="0" fontId="5" fillId="3" borderId="8" xfId="0" applyFont="1" applyFill="1" applyBorder="1" applyAlignment="1">
      <alignment horizontal="center" vertical="center" textRotation="90" wrapText="1"/>
    </xf>
    <xf numFmtId="0" fontId="6" fillId="3" borderId="9" xfId="0" applyFont="1" applyFill="1" applyBorder="1" applyAlignment="1">
      <alignment horizontal="center" vertical="center" textRotation="90"/>
    </xf>
    <xf numFmtId="0" fontId="6" fillId="3" borderId="10" xfId="0" applyFont="1" applyFill="1" applyBorder="1" applyAlignment="1">
      <alignment horizontal="center" vertical="center" textRotation="90" wrapText="1"/>
    </xf>
    <xf numFmtId="0" fontId="5" fillId="3" borderId="11" xfId="0" applyFont="1" applyFill="1" applyBorder="1" applyAlignment="1">
      <alignment horizontal="center" vertical="center" textRotation="90" wrapText="1"/>
    </xf>
    <xf numFmtId="1" fontId="7" fillId="3" borderId="12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/>
    </xf>
    <xf numFmtId="2" fontId="7" fillId="3" borderId="14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6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49" fontId="7" fillId="3" borderId="17" xfId="0" applyNumberFormat="1" applyFont="1" applyFill="1" applyBorder="1" applyAlignment="1">
      <alignment horizontal="center" vertical="center"/>
    </xf>
    <xf numFmtId="1" fontId="8" fillId="4" borderId="18" xfId="0" applyNumberFormat="1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4" fontId="9" fillId="4" borderId="22" xfId="0" applyNumberFormat="1" applyFont="1" applyFill="1" applyBorder="1" applyAlignment="1">
      <alignment horizontal="center" vertical="center" wrapText="1"/>
    </xf>
    <xf numFmtId="4" fontId="9" fillId="4" borderId="18" xfId="0" applyNumberFormat="1" applyFont="1" applyFill="1" applyBorder="1" applyAlignment="1">
      <alignment horizontal="center" vertical="center" wrapText="1"/>
    </xf>
    <xf numFmtId="4" fontId="9" fillId="4" borderId="19" xfId="0" applyNumberFormat="1" applyFont="1" applyFill="1" applyBorder="1" applyAlignment="1">
      <alignment horizontal="center" vertical="center" wrapText="1"/>
    </xf>
    <xf numFmtId="4" fontId="9" fillId="4" borderId="23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/>
    </xf>
    <xf numFmtId="0" fontId="10" fillId="0" borderId="7" xfId="2" applyNumberFormat="1" applyFont="1" applyBorder="1" applyAlignment="1" applyProtection="1">
      <alignment horizontal="center" vertical="center"/>
    </xf>
    <xf numFmtId="2" fontId="10" fillId="3" borderId="24" xfId="2" applyNumberFormat="1" applyFont="1" applyFill="1" applyBorder="1" applyAlignment="1" applyProtection="1">
      <alignment horizontal="center" vertical="center"/>
    </xf>
    <xf numFmtId="4" fontId="9" fillId="0" borderId="25" xfId="0" applyNumberFormat="1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0" fontId="12" fillId="0" borderId="7" xfId="2" applyNumberFormat="1" applyFont="1" applyBorder="1" applyAlignment="1" applyProtection="1">
      <alignment horizontal="center" vertical="center"/>
    </xf>
    <xf numFmtId="2" fontId="12" fillId="0" borderId="8" xfId="2" applyNumberFormat="1" applyFont="1" applyBorder="1" applyAlignment="1" applyProtection="1">
      <alignment horizontal="center" vertical="center"/>
    </xf>
    <xf numFmtId="4" fontId="12" fillId="0" borderId="25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0" fontId="13" fillId="0" borderId="7" xfId="2" applyNumberFormat="1" applyFont="1" applyBorder="1" applyAlignment="1" applyProtection="1">
      <alignment horizontal="center" vertical="center"/>
    </xf>
    <xf numFmtId="2" fontId="9" fillId="0" borderId="26" xfId="2" applyNumberFormat="1" applyFont="1" applyBorder="1" applyAlignment="1" applyProtection="1">
      <alignment horizontal="right" vertical="center"/>
    </xf>
    <xf numFmtId="2" fontId="9" fillId="0" borderId="27" xfId="2" applyNumberFormat="1" applyFont="1" applyBorder="1" applyAlignment="1" applyProtection="1">
      <alignment horizontal="center" vertical="center"/>
    </xf>
    <xf numFmtId="4" fontId="9" fillId="0" borderId="28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/>
    </xf>
    <xf numFmtId="0" fontId="9" fillId="0" borderId="26" xfId="2" applyNumberFormat="1" applyFont="1" applyBorder="1" applyAlignment="1" applyProtection="1">
      <alignment horizontal="right" vertical="center"/>
    </xf>
    <xf numFmtId="0" fontId="10" fillId="0" borderId="26" xfId="2" applyNumberFormat="1" applyFont="1" applyBorder="1" applyAlignment="1" applyProtection="1">
      <alignment horizontal="center" vertical="center"/>
    </xf>
    <xf numFmtId="2" fontId="10" fillId="3" borderId="27" xfId="2" applyNumberFormat="1" applyFont="1" applyFill="1" applyBorder="1" applyAlignment="1" applyProtection="1">
      <alignment horizontal="center" vertical="center"/>
    </xf>
    <xf numFmtId="4" fontId="9" fillId="0" borderId="26" xfId="0" applyNumberFormat="1" applyFont="1" applyBorder="1" applyAlignment="1">
      <alignment horizontal="center" vertical="center" wrapText="1"/>
    </xf>
    <xf numFmtId="4" fontId="9" fillId="0" borderId="29" xfId="0" applyNumberFormat="1" applyFont="1" applyBorder="1" applyAlignment="1">
      <alignment horizontal="center" vertical="center" wrapText="1"/>
    </xf>
    <xf numFmtId="1" fontId="7" fillId="2" borderId="30" xfId="0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4" fontId="9" fillId="2" borderId="33" xfId="0" applyNumberFormat="1" applyFont="1" applyFill="1" applyBorder="1" applyAlignment="1">
      <alignment horizontal="center" vertical="center" wrapText="1"/>
    </xf>
    <xf numFmtId="4" fontId="9" fillId="2" borderId="34" xfId="0" applyNumberFormat="1" applyFont="1" applyFill="1" applyBorder="1" applyAlignment="1">
      <alignment horizontal="center" vertical="center" wrapText="1"/>
    </xf>
    <xf numFmtId="4" fontId="9" fillId="2" borderId="31" xfId="0" applyNumberFormat="1" applyFont="1" applyFill="1" applyBorder="1" applyAlignment="1">
      <alignment horizontal="center" vertical="center" wrapText="1"/>
    </xf>
    <xf numFmtId="4" fontId="9" fillId="2" borderId="35" xfId="0" applyNumberFormat="1" applyFont="1" applyFill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/>
    </xf>
    <xf numFmtId="0" fontId="9" fillId="0" borderId="10" xfId="2" applyNumberFormat="1" applyFont="1" applyBorder="1" applyAlignment="1" applyProtection="1">
      <alignment horizontal="center" vertical="center"/>
    </xf>
    <xf numFmtId="2" fontId="9" fillId="0" borderId="36" xfId="2" applyNumberFormat="1" applyFont="1" applyBorder="1" applyAlignment="1" applyProtection="1">
      <alignment horizontal="center" vertical="center"/>
    </xf>
    <xf numFmtId="4" fontId="9" fillId="0" borderId="37" xfId="0" applyNumberFormat="1" applyFont="1" applyBorder="1" applyAlignment="1">
      <alignment horizontal="center" vertical="center" wrapText="1"/>
    </xf>
    <xf numFmtId="164" fontId="9" fillId="3" borderId="7" xfId="2" applyNumberFormat="1" applyFont="1" applyFill="1" applyBorder="1" applyAlignment="1" applyProtection="1">
      <alignment horizontal="right" vertical="center" wrapText="1"/>
    </xf>
    <xf numFmtId="0" fontId="15" fillId="0" borderId="10" xfId="2" applyNumberFormat="1" applyFont="1" applyBorder="1" applyAlignment="1" applyProtection="1">
      <alignment horizontal="center" vertical="center"/>
    </xf>
    <xf numFmtId="2" fontId="9" fillId="3" borderId="24" xfId="2" applyNumberFormat="1" applyFont="1" applyFill="1" applyBorder="1" applyAlignment="1" applyProtection="1">
      <alignment horizontal="center" vertical="center"/>
    </xf>
    <xf numFmtId="10" fontId="16" fillId="0" borderId="1" xfId="0" applyNumberFormat="1" applyFont="1" applyBorder="1" applyAlignment="1">
      <alignment vertical="center"/>
    </xf>
    <xf numFmtId="2" fontId="8" fillId="0" borderId="2" xfId="0" applyNumberFormat="1" applyFont="1" applyBorder="1" applyAlignment="1">
      <alignment vertical="center"/>
    </xf>
    <xf numFmtId="4" fontId="17" fillId="0" borderId="39" xfId="0" applyNumberFormat="1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vertical="center"/>
    </xf>
    <xf numFmtId="10" fontId="8" fillId="0" borderId="25" xfId="0" applyNumberFormat="1" applyFont="1" applyBorder="1" applyAlignment="1">
      <alignment vertical="center"/>
    </xf>
    <xf numFmtId="2" fontId="16" fillId="0" borderId="7" xfId="0" applyNumberFormat="1" applyFont="1" applyBorder="1" applyAlignment="1">
      <alignment vertical="center"/>
    </xf>
    <xf numFmtId="2" fontId="16" fillId="0" borderId="24" xfId="0" applyNumberFormat="1" applyFont="1" applyBorder="1" applyAlignment="1">
      <alignment vertical="center"/>
    </xf>
    <xf numFmtId="2" fontId="16" fillId="0" borderId="41" xfId="0" applyNumberFormat="1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2" fontId="8" fillId="0" borderId="24" xfId="0" applyNumberFormat="1" applyFont="1" applyBorder="1" applyAlignment="1">
      <alignment vertical="center"/>
    </xf>
    <xf numFmtId="10" fontId="8" fillId="0" borderId="9" xfId="0" applyNumberFormat="1" applyFont="1" applyBorder="1" applyAlignment="1">
      <alignment vertical="center"/>
    </xf>
    <xf numFmtId="2" fontId="16" fillId="0" borderId="10" xfId="0" applyNumberFormat="1" applyFont="1" applyBorder="1" applyAlignment="1">
      <alignment vertical="center"/>
    </xf>
    <xf numFmtId="2" fontId="16" fillId="0" borderId="39" xfId="0" applyNumberFormat="1" applyFont="1" applyBorder="1" applyAlignment="1">
      <alignment vertical="center"/>
    </xf>
    <xf numFmtId="2" fontId="16" fillId="0" borderId="43" xfId="0" applyNumberFormat="1" applyFont="1" applyBorder="1" applyAlignment="1">
      <alignment vertical="center"/>
    </xf>
    <xf numFmtId="0" fontId="0" fillId="0" borderId="0" xfId="0" applyFont="1"/>
    <xf numFmtId="2" fontId="16" fillId="0" borderId="8" xfId="0" applyNumberFormat="1" applyFont="1" applyBorder="1" applyAlignment="1">
      <alignment vertical="center"/>
    </xf>
    <xf numFmtId="2" fontId="16" fillId="0" borderId="23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10" fontId="8" fillId="0" borderId="12" xfId="0" applyNumberFormat="1" applyFont="1" applyBorder="1" applyAlignment="1">
      <alignment vertical="center"/>
    </xf>
    <xf numFmtId="2" fontId="16" fillId="0" borderId="13" xfId="0" applyNumberFormat="1" applyFont="1" applyBorder="1" applyAlignment="1">
      <alignment vertical="center"/>
    </xf>
    <xf numFmtId="2" fontId="16" fillId="0" borderId="1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2" fontId="5" fillId="3" borderId="3" xfId="0" applyNumberFormat="1" applyFont="1" applyFill="1" applyBorder="1" applyAlignment="1">
      <alignment horizontal="center" vertical="center" textRotation="90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right" vertical="center"/>
    </xf>
    <xf numFmtId="0" fontId="16" fillId="0" borderId="40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40" xfId="0" applyFont="1" applyBorder="1" applyAlignment="1">
      <alignment horizontal="right" vertical="center"/>
    </xf>
    <xf numFmtId="0" fontId="16" fillId="0" borderId="42" xfId="0" applyFont="1" applyBorder="1" applyAlignment="1">
      <alignment horizontal="right" vertical="center"/>
    </xf>
    <xf numFmtId="0" fontId="16" fillId="0" borderId="44" xfId="0" applyFont="1" applyBorder="1" applyAlignment="1">
      <alignment horizontal="right" vertical="center"/>
    </xf>
    <xf numFmtId="0" fontId="19" fillId="0" borderId="0" xfId="0" applyFont="1"/>
    <xf numFmtId="0" fontId="1" fillId="0" borderId="0" xfId="0" applyFont="1"/>
    <xf numFmtId="0" fontId="20" fillId="0" borderId="0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2" fillId="0" borderId="0" xfId="0" applyFont="1"/>
    <xf numFmtId="0" fontId="23" fillId="0" borderId="0" xfId="1" applyFont="1" applyBorder="1" applyAlignment="1" applyProtection="1"/>
    <xf numFmtId="0" fontId="9" fillId="0" borderId="0" xfId="0" applyFont="1"/>
    <xf numFmtId="0" fontId="17" fillId="0" borderId="0" xfId="0" applyFont="1" applyAlignment="1"/>
    <xf numFmtId="0" fontId="24" fillId="0" borderId="0" xfId="0" applyFont="1"/>
    <xf numFmtId="165" fontId="9" fillId="0" borderId="0" xfId="2" applyFont="1" applyAlignment="1">
      <alignment horizontal="right"/>
    </xf>
    <xf numFmtId="0" fontId="9" fillId="3" borderId="7" xfId="2" applyNumberFormat="1" applyFont="1" applyFill="1" applyBorder="1" applyAlignment="1" applyProtection="1">
      <alignment horizontal="left" vertical="center" wrapText="1"/>
    </xf>
    <xf numFmtId="0" fontId="9" fillId="3" borderId="7" xfId="2" applyNumberFormat="1" applyFont="1" applyFill="1" applyBorder="1" applyAlignment="1" applyProtection="1">
      <alignment horizontal="right" vertical="center" wrapText="1"/>
    </xf>
    <xf numFmtId="0" fontId="9" fillId="0" borderId="7" xfId="2" applyNumberFormat="1" applyFont="1" applyBorder="1" applyAlignment="1" applyProtection="1">
      <alignment horizontal="right" vertical="center"/>
    </xf>
    <xf numFmtId="2" fontId="9" fillId="0" borderId="0" xfId="2" applyNumberFormat="1" applyFont="1" applyAlignment="1">
      <alignment horizontal="right"/>
    </xf>
    <xf numFmtId="0" fontId="9" fillId="0" borderId="26" xfId="0" applyFont="1" applyBorder="1" applyAlignment="1">
      <alignment horizontal="right"/>
    </xf>
    <xf numFmtId="164" fontId="25" fillId="0" borderId="10" xfId="2" applyNumberFormat="1" applyFont="1" applyBorder="1" applyAlignment="1" applyProtection="1">
      <alignment horizontal="left" vertical="center"/>
    </xf>
    <xf numFmtId="165" fontId="9" fillId="0" borderId="38" xfId="2" applyFont="1" applyBorder="1"/>
    <xf numFmtId="165" fontId="9" fillId="0" borderId="38" xfId="2" applyFont="1" applyBorder="1" applyAlignment="1">
      <alignment horizontal="right"/>
    </xf>
    <xf numFmtId="164" fontId="25" fillId="0" borderId="10" xfId="2" applyNumberFormat="1" applyFont="1" applyBorder="1" applyAlignment="1" applyProtection="1">
      <alignment horizontal="right" vertical="center"/>
    </xf>
  </cellXfs>
  <cellStyles count="3">
    <cellStyle name="Hipersaite" xfId="1" builtinId="8"/>
    <cellStyle name="Parastais" xfId="0" builtinId="0"/>
    <cellStyle name="Paskaidrojošs teksts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3"/>
  <sheetViews>
    <sheetView tabSelected="1" zoomScale="110" zoomScaleNormal="110" workbookViewId="0">
      <selection activeCell="T32" sqref="T26:Y32"/>
    </sheetView>
  </sheetViews>
  <sheetFormatPr defaultRowHeight="15"/>
  <cols>
    <col min="1" max="1" width="4.85546875" customWidth="1"/>
    <col min="2" max="2" width="32.7109375" customWidth="1"/>
    <col min="3" max="3" width="6.85546875" customWidth="1"/>
    <col min="4" max="4" width="7.42578125" customWidth="1"/>
    <col min="5" max="5" width="7.7109375" customWidth="1"/>
    <col min="6" max="6" width="6.85546875" customWidth="1"/>
    <col min="7" max="7" width="6.7109375" customWidth="1"/>
    <col min="8" max="8" width="8.140625" customWidth="1"/>
    <col min="9" max="9" width="8" customWidth="1"/>
    <col min="10" max="10" width="7.7109375" customWidth="1"/>
    <col min="11" max="11" width="7.140625" customWidth="1"/>
    <col min="12" max="12" width="8.5703125" customWidth="1"/>
    <col min="13" max="13" width="7.42578125" customWidth="1"/>
    <col min="14" max="14" width="8.7109375" customWidth="1"/>
    <col min="15" max="15" width="8.85546875" customWidth="1"/>
    <col min="16" max="1025" width="8.7109375" customWidth="1"/>
  </cols>
  <sheetData>
    <row r="1" spans="1:15">
      <c r="A1" s="1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105" t="s">
        <v>82</v>
      </c>
      <c r="O1" s="98"/>
    </row>
    <row r="2" spans="1:15">
      <c r="A2" s="98" t="s">
        <v>69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>
      <c r="A3" s="1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5">
      <c r="A4" s="1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15" ht="18.75">
      <c r="A5" s="82" t="s">
        <v>80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ht="18.75">
      <c r="A6" s="83" t="s">
        <v>81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</row>
    <row r="7" spans="1:15">
      <c r="B7" t="s">
        <v>83</v>
      </c>
    </row>
    <row r="8" spans="1:15" ht="15" customHeight="1">
      <c r="A8" s="84" t="s">
        <v>2</v>
      </c>
      <c r="B8" s="85" t="s">
        <v>3</v>
      </c>
      <c r="C8" s="86" t="s">
        <v>4</v>
      </c>
      <c r="D8" s="87" t="s">
        <v>5</v>
      </c>
      <c r="E8" s="88" t="s">
        <v>6</v>
      </c>
      <c r="F8" s="88"/>
      <c r="G8" s="88"/>
      <c r="H8" s="88"/>
      <c r="I8" s="88"/>
      <c r="J8" s="88"/>
      <c r="K8" s="89" t="s">
        <v>7</v>
      </c>
      <c r="L8" s="89"/>
      <c r="M8" s="89"/>
      <c r="N8" s="89"/>
      <c r="O8" s="89"/>
    </row>
    <row r="9" spans="1:15" ht="90" customHeight="1">
      <c r="A9" s="84"/>
      <c r="B9" s="85"/>
      <c r="C9" s="86"/>
      <c r="D9" s="87"/>
      <c r="E9" s="2" t="s">
        <v>8</v>
      </c>
      <c r="F9" s="3" t="s">
        <v>9</v>
      </c>
      <c r="G9" s="4" t="s">
        <v>10</v>
      </c>
      <c r="H9" s="4" t="s">
        <v>11</v>
      </c>
      <c r="I9" s="4" t="s">
        <v>12</v>
      </c>
      <c r="J9" s="5" t="s">
        <v>13</v>
      </c>
      <c r="K9" s="6" t="s">
        <v>14</v>
      </c>
      <c r="L9" s="7" t="s">
        <v>10</v>
      </c>
      <c r="M9" s="7" t="s">
        <v>15</v>
      </c>
      <c r="N9" s="7" t="s">
        <v>12</v>
      </c>
      <c r="O9" s="8" t="s">
        <v>16</v>
      </c>
    </row>
    <row r="10" spans="1:15">
      <c r="A10" s="9" t="s">
        <v>17</v>
      </c>
      <c r="B10" s="10" t="s">
        <v>18</v>
      </c>
      <c r="C10" s="10" t="s">
        <v>19</v>
      </c>
      <c r="D10" s="11" t="s">
        <v>20</v>
      </c>
      <c r="E10" s="12" t="s">
        <v>21</v>
      </c>
      <c r="F10" s="10" t="s">
        <v>22</v>
      </c>
      <c r="G10" s="10" t="s">
        <v>23</v>
      </c>
      <c r="H10" s="10" t="s">
        <v>24</v>
      </c>
      <c r="I10" s="10" t="s">
        <v>25</v>
      </c>
      <c r="J10" s="13" t="s">
        <v>26</v>
      </c>
      <c r="K10" s="14" t="s">
        <v>27</v>
      </c>
      <c r="L10" s="10" t="s">
        <v>28</v>
      </c>
      <c r="M10" s="10" t="s">
        <v>29</v>
      </c>
      <c r="N10" s="13" t="s">
        <v>30</v>
      </c>
      <c r="O10" s="15" t="s">
        <v>31</v>
      </c>
    </row>
    <row r="11" spans="1:15">
      <c r="A11" s="16">
        <v>1</v>
      </c>
      <c r="B11" s="17" t="s">
        <v>32</v>
      </c>
      <c r="C11" s="18"/>
      <c r="D11" s="19"/>
      <c r="E11" s="20"/>
      <c r="F11" s="18"/>
      <c r="G11" s="18"/>
      <c r="H11" s="18"/>
      <c r="I11" s="18"/>
      <c r="J11" s="21"/>
      <c r="K11" s="22"/>
      <c r="L11" s="23"/>
      <c r="M11" s="23"/>
      <c r="N11" s="21"/>
      <c r="O11" s="24"/>
    </row>
    <row r="12" spans="1:15">
      <c r="A12" s="25">
        <v>1.1000000000000001</v>
      </c>
      <c r="B12" s="107" t="s">
        <v>33</v>
      </c>
      <c r="C12" s="26" t="s">
        <v>34</v>
      </c>
      <c r="D12" s="27">
        <v>1.19</v>
      </c>
      <c r="E12" s="28" t="e">
        <f>G12/F12</f>
        <v>#DIV/0!</v>
      </c>
      <c r="F12" s="29"/>
      <c r="G12" s="29"/>
      <c r="H12" s="29"/>
      <c r="I12" s="29"/>
      <c r="J12" s="30">
        <f t="shared" ref="J12:J23" si="0">SUM(G12:I12)</f>
        <v>0</v>
      </c>
      <c r="K12" s="28" t="e">
        <f>D12*E12</f>
        <v>#DIV/0!</v>
      </c>
      <c r="L12" s="29">
        <f>D12*G12</f>
        <v>0</v>
      </c>
      <c r="M12" s="31"/>
      <c r="N12" s="30">
        <f>D12*I12</f>
        <v>0</v>
      </c>
      <c r="O12" s="28">
        <f t="shared" ref="O12:O23" si="1">SUM(L12:N12)</f>
        <v>0</v>
      </c>
    </row>
    <row r="13" spans="1:15">
      <c r="A13" s="25">
        <v>1.2</v>
      </c>
      <c r="B13" s="107" t="s">
        <v>35</v>
      </c>
      <c r="C13" s="26" t="s">
        <v>36</v>
      </c>
      <c r="D13" s="27">
        <v>7.92</v>
      </c>
      <c r="E13" s="28" t="e">
        <f>G13/F13</f>
        <v>#DIV/0!</v>
      </c>
      <c r="F13" s="29"/>
      <c r="G13" s="29"/>
      <c r="H13" s="29"/>
      <c r="I13" s="29"/>
      <c r="J13" s="30">
        <f t="shared" si="0"/>
        <v>0</v>
      </c>
      <c r="K13" s="28" t="e">
        <f>D13*E13</f>
        <v>#DIV/0!</v>
      </c>
      <c r="L13" s="29">
        <f>D13*G13</f>
        <v>0</v>
      </c>
      <c r="M13" s="31">
        <f>D13*H13</f>
        <v>0</v>
      </c>
      <c r="N13" s="30">
        <f>D13*I13</f>
        <v>0</v>
      </c>
      <c r="O13" s="28">
        <f t="shared" si="1"/>
        <v>0</v>
      </c>
    </row>
    <row r="14" spans="1:15">
      <c r="A14" s="25">
        <v>1.3</v>
      </c>
      <c r="B14" s="107" t="s">
        <v>37</v>
      </c>
      <c r="C14" s="26" t="s">
        <v>36</v>
      </c>
      <c r="D14" s="27">
        <v>7.92</v>
      </c>
      <c r="E14" s="28" t="e">
        <f>G14/F14</f>
        <v>#DIV/0!</v>
      </c>
      <c r="F14" s="29"/>
      <c r="G14" s="29"/>
      <c r="H14" s="29"/>
      <c r="I14" s="29"/>
      <c r="J14" s="30">
        <f t="shared" si="0"/>
        <v>0</v>
      </c>
      <c r="K14" s="28" t="e">
        <f>D14*E14</f>
        <v>#DIV/0!</v>
      </c>
      <c r="L14" s="29">
        <f>D14*G14</f>
        <v>0</v>
      </c>
      <c r="M14" s="31"/>
      <c r="N14" s="30">
        <f>D14*I14</f>
        <v>0</v>
      </c>
      <c r="O14" s="28">
        <f t="shared" si="1"/>
        <v>0</v>
      </c>
    </row>
    <row r="15" spans="1:15">
      <c r="A15" s="25">
        <v>1.4</v>
      </c>
      <c r="B15" s="107" t="s">
        <v>38</v>
      </c>
      <c r="C15" s="26" t="s">
        <v>34</v>
      </c>
      <c r="D15" s="27">
        <v>1.19</v>
      </c>
      <c r="E15" s="28" t="e">
        <f>G15/F15</f>
        <v>#DIV/0!</v>
      </c>
      <c r="F15" s="29"/>
      <c r="G15" s="29"/>
      <c r="H15" s="29"/>
      <c r="I15" s="29"/>
      <c r="J15" s="30">
        <f t="shared" si="0"/>
        <v>0</v>
      </c>
      <c r="K15" s="28" t="e">
        <f>D15*E15</f>
        <v>#DIV/0!</v>
      </c>
      <c r="L15" s="29">
        <f>D15*G15</f>
        <v>0</v>
      </c>
      <c r="M15" s="31"/>
      <c r="N15" s="30">
        <f>D15*I15</f>
        <v>0</v>
      </c>
      <c r="O15" s="28">
        <f t="shared" si="1"/>
        <v>0</v>
      </c>
    </row>
    <row r="16" spans="1:15">
      <c r="A16" s="25">
        <v>1.5</v>
      </c>
      <c r="B16" s="106" t="s">
        <v>39</v>
      </c>
      <c r="C16" s="26" t="s">
        <v>40</v>
      </c>
      <c r="D16" s="27">
        <v>62</v>
      </c>
      <c r="E16" s="28"/>
      <c r="F16" s="29"/>
      <c r="G16" s="29"/>
      <c r="H16" s="29"/>
      <c r="I16" s="29"/>
      <c r="J16" s="30">
        <f t="shared" si="0"/>
        <v>0</v>
      </c>
      <c r="K16" s="28"/>
      <c r="L16" s="29"/>
      <c r="M16" s="31">
        <f t="shared" ref="M16:M23" si="2">D16*H16</f>
        <v>0</v>
      </c>
      <c r="N16" s="30"/>
      <c r="O16" s="28">
        <f t="shared" si="1"/>
        <v>0</v>
      </c>
    </row>
    <row r="17" spans="1:15">
      <c r="A17" s="25">
        <v>1.6</v>
      </c>
      <c r="B17" s="108" t="s">
        <v>41</v>
      </c>
      <c r="C17" s="26" t="s">
        <v>36</v>
      </c>
      <c r="D17" s="27">
        <v>8</v>
      </c>
      <c r="E17" s="28"/>
      <c r="F17" s="29"/>
      <c r="G17" s="29"/>
      <c r="H17" s="29"/>
      <c r="I17" s="29"/>
      <c r="J17" s="30">
        <f t="shared" si="0"/>
        <v>0</v>
      </c>
      <c r="K17" s="28"/>
      <c r="L17" s="29"/>
      <c r="M17" s="31">
        <f t="shared" si="2"/>
        <v>0</v>
      </c>
      <c r="N17" s="30"/>
      <c r="O17" s="28">
        <f t="shared" si="1"/>
        <v>0</v>
      </c>
    </row>
    <row r="18" spans="1:15">
      <c r="A18" s="25">
        <v>1.7</v>
      </c>
      <c r="B18" s="109" t="s">
        <v>42</v>
      </c>
      <c r="C18" s="32" t="s">
        <v>40</v>
      </c>
      <c r="D18" s="33">
        <v>8</v>
      </c>
      <c r="E18" s="34"/>
      <c r="F18" s="35"/>
      <c r="G18" s="35"/>
      <c r="H18" s="35"/>
      <c r="I18" s="29"/>
      <c r="J18" s="30">
        <f t="shared" si="0"/>
        <v>0</v>
      </c>
      <c r="K18" s="28"/>
      <c r="L18" s="29"/>
      <c r="M18" s="31">
        <f t="shared" si="2"/>
        <v>0</v>
      </c>
      <c r="N18" s="30"/>
      <c r="O18" s="28">
        <f t="shared" si="1"/>
        <v>0</v>
      </c>
    </row>
    <row r="19" spans="1:15">
      <c r="A19" s="25">
        <v>1.8</v>
      </c>
      <c r="B19" s="109" t="s">
        <v>43</v>
      </c>
      <c r="C19" s="36" t="s">
        <v>44</v>
      </c>
      <c r="D19" s="33">
        <v>1.6</v>
      </c>
      <c r="E19" s="34"/>
      <c r="F19" s="35"/>
      <c r="G19" s="35"/>
      <c r="H19" s="35"/>
      <c r="I19" s="29"/>
      <c r="J19" s="30">
        <f t="shared" si="0"/>
        <v>0</v>
      </c>
      <c r="K19" s="28"/>
      <c r="L19" s="29"/>
      <c r="M19" s="31">
        <f t="shared" si="2"/>
        <v>0</v>
      </c>
      <c r="N19" s="30"/>
      <c r="O19" s="28">
        <f t="shared" si="1"/>
        <v>0</v>
      </c>
    </row>
    <row r="20" spans="1:15">
      <c r="A20" s="25">
        <v>1.9</v>
      </c>
      <c r="B20" s="37" t="s">
        <v>45</v>
      </c>
      <c r="C20" s="38" t="s">
        <v>40</v>
      </c>
      <c r="D20" s="39">
        <v>2</v>
      </c>
      <c r="E20" s="29"/>
      <c r="F20" s="29"/>
      <c r="G20" s="29"/>
      <c r="H20" s="29"/>
      <c r="I20" s="29"/>
      <c r="J20" s="30">
        <f t="shared" si="0"/>
        <v>0</v>
      </c>
      <c r="K20" s="28"/>
      <c r="L20" s="29"/>
      <c r="M20" s="31">
        <f t="shared" si="2"/>
        <v>0</v>
      </c>
      <c r="N20" s="30"/>
      <c r="O20" s="28">
        <f t="shared" si="1"/>
        <v>0</v>
      </c>
    </row>
    <row r="21" spans="1:15">
      <c r="A21" s="40">
        <v>1.1000000000000001</v>
      </c>
      <c r="B21" s="110" t="s">
        <v>46</v>
      </c>
      <c r="C21" s="38" t="s">
        <v>47</v>
      </c>
      <c r="D21" s="39">
        <v>10</v>
      </c>
      <c r="E21" s="29"/>
      <c r="F21" s="29"/>
      <c r="G21" s="29"/>
      <c r="H21" s="29"/>
      <c r="I21" s="29"/>
      <c r="J21" s="30">
        <f t="shared" si="0"/>
        <v>0</v>
      </c>
      <c r="K21" s="28"/>
      <c r="L21" s="29"/>
      <c r="M21" s="31">
        <f t="shared" si="2"/>
        <v>0</v>
      </c>
      <c r="N21" s="30"/>
      <c r="O21" s="28">
        <f t="shared" si="1"/>
        <v>0</v>
      </c>
    </row>
    <row r="22" spans="1:15">
      <c r="A22" s="40">
        <v>1.1100000000000001</v>
      </c>
      <c r="B22" s="41" t="s">
        <v>48</v>
      </c>
      <c r="C22" s="38" t="s">
        <v>36</v>
      </c>
      <c r="D22" s="39">
        <v>10</v>
      </c>
      <c r="E22" s="29"/>
      <c r="F22" s="29"/>
      <c r="G22" s="29"/>
      <c r="H22" s="29"/>
      <c r="I22" s="29"/>
      <c r="J22" s="30">
        <f t="shared" si="0"/>
        <v>0</v>
      </c>
      <c r="K22" s="28"/>
      <c r="L22" s="29"/>
      <c r="M22" s="31">
        <f t="shared" si="2"/>
        <v>0</v>
      </c>
      <c r="N22" s="30"/>
      <c r="O22" s="28">
        <f t="shared" si="1"/>
        <v>0</v>
      </c>
    </row>
    <row r="23" spans="1:15">
      <c r="A23" s="40">
        <v>1.1200000000000001</v>
      </c>
      <c r="B23" s="111" t="s">
        <v>49</v>
      </c>
      <c r="C23" s="42" t="s">
        <v>50</v>
      </c>
      <c r="D23" s="43">
        <v>1</v>
      </c>
      <c r="E23" s="39"/>
      <c r="F23" s="44"/>
      <c r="G23" s="44"/>
      <c r="H23" s="44"/>
      <c r="I23" s="45"/>
      <c r="J23" s="30">
        <f t="shared" si="0"/>
        <v>0</v>
      </c>
      <c r="K23" s="28"/>
      <c r="L23" s="29"/>
      <c r="M23" s="31">
        <f t="shared" si="2"/>
        <v>0</v>
      </c>
      <c r="N23" s="30"/>
      <c r="O23" s="28">
        <f t="shared" si="1"/>
        <v>0</v>
      </c>
    </row>
    <row r="24" spans="1:15">
      <c r="A24" s="46">
        <v>2</v>
      </c>
      <c r="B24" s="47" t="s">
        <v>51</v>
      </c>
      <c r="C24" s="48"/>
      <c r="D24" s="49"/>
      <c r="E24" s="48"/>
      <c r="F24" s="48"/>
      <c r="G24" s="48"/>
      <c r="H24" s="48"/>
      <c r="I24" s="48"/>
      <c r="J24" s="50"/>
      <c r="K24" s="51"/>
      <c r="L24" s="52"/>
      <c r="M24" s="52"/>
      <c r="N24" s="50"/>
      <c r="O24" s="53"/>
    </row>
    <row r="25" spans="1:15">
      <c r="A25" s="54">
        <v>2.1</v>
      </c>
      <c r="B25" s="112" t="s">
        <v>52</v>
      </c>
      <c r="C25" s="55" t="s">
        <v>36</v>
      </c>
      <c r="D25" s="56">
        <v>8</v>
      </c>
      <c r="E25" s="57" t="e">
        <f>G25/F25</f>
        <v>#DIV/0!</v>
      </c>
      <c r="F25" s="31"/>
      <c r="G25" s="31"/>
      <c r="H25" s="31"/>
      <c r="I25" s="31"/>
      <c r="J25" s="30">
        <f t="shared" ref="J25:J32" si="3">SUM(G25:I25)</f>
        <v>0</v>
      </c>
      <c r="K25" s="28" t="e">
        <f>D25*E25</f>
        <v>#DIV/0!</v>
      </c>
      <c r="L25" s="29">
        <f>D25*G25</f>
        <v>0</v>
      </c>
      <c r="M25" s="31"/>
      <c r="N25" s="30">
        <f>D25*I25</f>
        <v>0</v>
      </c>
      <c r="O25" s="28">
        <f t="shared" ref="O25:O32" si="4">SUM(L25:N25)</f>
        <v>0</v>
      </c>
    </row>
    <row r="26" spans="1:15">
      <c r="A26" s="54">
        <v>2.2000000000000002</v>
      </c>
      <c r="B26" s="112" t="s">
        <v>53</v>
      </c>
      <c r="C26" s="55" t="s">
        <v>36</v>
      </c>
      <c r="D26" s="56">
        <v>7.92</v>
      </c>
      <c r="E26" s="57" t="e">
        <f>G26/F26</f>
        <v>#DIV/0!</v>
      </c>
      <c r="F26" s="31"/>
      <c r="G26" s="31"/>
      <c r="H26" s="31"/>
      <c r="I26" s="31"/>
      <c r="J26" s="30">
        <f t="shared" si="3"/>
        <v>0</v>
      </c>
      <c r="K26" s="28" t="e">
        <f>D26*E26</f>
        <v>#DIV/0!</v>
      </c>
      <c r="L26" s="29">
        <f>D26*G26</f>
        <v>0</v>
      </c>
      <c r="M26" s="31"/>
      <c r="N26" s="30">
        <f>D26*I26</f>
        <v>0</v>
      </c>
      <c r="O26" s="28">
        <f t="shared" si="4"/>
        <v>0</v>
      </c>
    </row>
    <row r="27" spans="1:15">
      <c r="A27" s="54">
        <v>2.2999999999999998</v>
      </c>
      <c r="B27" s="113" t="s">
        <v>54</v>
      </c>
      <c r="C27" s="55" t="s">
        <v>36</v>
      </c>
      <c r="D27" s="56">
        <v>7.92</v>
      </c>
      <c r="E27" s="57" t="e">
        <f>G27/F27</f>
        <v>#DIV/0!</v>
      </c>
      <c r="F27" s="31"/>
      <c r="G27" s="31"/>
      <c r="H27" s="31"/>
      <c r="I27" s="31"/>
      <c r="J27" s="30">
        <f t="shared" si="3"/>
        <v>0</v>
      </c>
      <c r="K27" s="28" t="e">
        <f>D27*E27</f>
        <v>#DIV/0!</v>
      </c>
      <c r="L27" s="29">
        <f>D27*G27</f>
        <v>0</v>
      </c>
      <c r="M27" s="31"/>
      <c r="N27" s="30">
        <f>D27*I27</f>
        <v>0</v>
      </c>
      <c r="O27" s="28">
        <f t="shared" si="4"/>
        <v>0</v>
      </c>
    </row>
    <row r="28" spans="1:15">
      <c r="A28" s="54">
        <v>2.4</v>
      </c>
      <c r="B28" s="106" t="s">
        <v>55</v>
      </c>
      <c r="C28" s="55" t="s">
        <v>40</v>
      </c>
      <c r="D28" s="56">
        <v>1</v>
      </c>
      <c r="E28" s="57"/>
      <c r="F28" s="31"/>
      <c r="G28" s="31"/>
      <c r="H28" s="31"/>
      <c r="I28" s="31"/>
      <c r="J28" s="30">
        <f t="shared" si="3"/>
        <v>0</v>
      </c>
      <c r="K28" s="28"/>
      <c r="L28" s="29"/>
      <c r="M28" s="31">
        <f>D28*H28</f>
        <v>0</v>
      </c>
      <c r="N28" s="30"/>
      <c r="O28" s="28">
        <f t="shared" si="4"/>
        <v>0</v>
      </c>
    </row>
    <row r="29" spans="1:15">
      <c r="A29" s="54">
        <v>2.5</v>
      </c>
      <c r="B29" s="114" t="s">
        <v>56</v>
      </c>
      <c r="C29" s="55" t="s">
        <v>40</v>
      </c>
      <c r="D29" s="56">
        <v>1</v>
      </c>
      <c r="E29" s="57"/>
      <c r="F29" s="31"/>
      <c r="G29" s="31"/>
      <c r="H29" s="31"/>
      <c r="I29" s="31"/>
      <c r="J29" s="30">
        <f t="shared" si="3"/>
        <v>0</v>
      </c>
      <c r="K29" s="28"/>
      <c r="L29" s="29"/>
      <c r="M29" s="31">
        <f>D29*H29</f>
        <v>0</v>
      </c>
      <c r="N29" s="30"/>
      <c r="O29" s="28">
        <f t="shared" si="4"/>
        <v>0</v>
      </c>
    </row>
    <row r="30" spans="1:15">
      <c r="A30" s="54">
        <v>2.6</v>
      </c>
      <c r="B30" s="114" t="s">
        <v>57</v>
      </c>
      <c r="C30" s="55" t="s">
        <v>36</v>
      </c>
      <c r="D30" s="56">
        <v>7</v>
      </c>
      <c r="E30" s="57"/>
      <c r="F30" s="31"/>
      <c r="G30" s="31"/>
      <c r="H30" s="31"/>
      <c r="I30" s="31"/>
      <c r="J30" s="30">
        <f t="shared" si="3"/>
        <v>0</v>
      </c>
      <c r="K30" s="28"/>
      <c r="L30" s="29"/>
      <c r="M30" s="31">
        <f>D30*H30</f>
        <v>0</v>
      </c>
      <c r="N30" s="30"/>
      <c r="O30" s="28">
        <f t="shared" si="4"/>
        <v>0</v>
      </c>
    </row>
    <row r="31" spans="1:15">
      <c r="A31" s="54">
        <v>2.7</v>
      </c>
      <c r="B31" s="115" t="s">
        <v>58</v>
      </c>
      <c r="C31" s="55" t="s">
        <v>36</v>
      </c>
      <c r="D31" s="56">
        <v>8.4</v>
      </c>
      <c r="E31" s="57"/>
      <c r="F31" s="31"/>
      <c r="G31" s="31"/>
      <c r="H31" s="31"/>
      <c r="I31" s="31"/>
      <c r="J31" s="30">
        <f t="shared" si="3"/>
        <v>0</v>
      </c>
      <c r="K31" s="28"/>
      <c r="L31" s="29"/>
      <c r="M31" s="31">
        <f>D31*H31</f>
        <v>0</v>
      </c>
      <c r="N31" s="30"/>
      <c r="O31" s="28">
        <f t="shared" si="4"/>
        <v>0</v>
      </c>
    </row>
    <row r="32" spans="1:15">
      <c r="A32" s="54">
        <v>2.8</v>
      </c>
      <c r="B32" s="58" t="s">
        <v>49</v>
      </c>
      <c r="C32" s="59" t="s">
        <v>50</v>
      </c>
      <c r="D32" s="60">
        <v>1</v>
      </c>
      <c r="E32" s="57"/>
      <c r="F32" s="31"/>
      <c r="G32" s="31"/>
      <c r="H32" s="31"/>
      <c r="I32" s="31"/>
      <c r="J32" s="30">
        <f t="shared" si="3"/>
        <v>0</v>
      </c>
      <c r="K32" s="28"/>
      <c r="L32" s="29"/>
      <c r="M32" s="31">
        <f>D32*H32</f>
        <v>0</v>
      </c>
      <c r="N32" s="30"/>
      <c r="O32" s="28">
        <f t="shared" si="4"/>
        <v>0</v>
      </c>
    </row>
    <row r="33" spans="1:15">
      <c r="A33" s="93" t="s">
        <v>59</v>
      </c>
      <c r="B33" s="93"/>
      <c r="C33" s="93"/>
      <c r="D33" s="93"/>
      <c r="E33" s="93"/>
      <c r="F33" s="93"/>
      <c r="G33" s="93"/>
      <c r="H33" s="93"/>
      <c r="I33" s="93"/>
      <c r="J33" s="61"/>
      <c r="K33" s="62" t="e">
        <f>SUM(K12:K32)</f>
        <v>#DIV/0!</v>
      </c>
      <c r="L33" s="62">
        <f>SUM(L12:L32)</f>
        <v>0</v>
      </c>
      <c r="M33" s="62">
        <f>SUM(M12:M32)</f>
        <v>0</v>
      </c>
      <c r="N33" s="63">
        <f>SUM(N12:N32)</f>
        <v>0</v>
      </c>
      <c r="O33" s="64">
        <f>SUM(O12:O32)</f>
        <v>0</v>
      </c>
    </row>
    <row r="34" spans="1:15">
      <c r="A34" s="91" t="s">
        <v>60</v>
      </c>
      <c r="B34" s="91"/>
      <c r="C34" s="91"/>
      <c r="D34" s="91"/>
      <c r="E34" s="91"/>
      <c r="F34" s="91"/>
      <c r="G34" s="91"/>
      <c r="H34" s="91"/>
      <c r="I34" s="91"/>
      <c r="J34" s="65">
        <v>0.08</v>
      </c>
      <c r="K34" s="66"/>
      <c r="L34" s="66"/>
      <c r="M34" s="66"/>
      <c r="N34" s="67"/>
      <c r="O34" s="68">
        <f>O33*J34</f>
        <v>0</v>
      </c>
    </row>
    <row r="35" spans="1:15">
      <c r="A35" s="94" t="s">
        <v>61</v>
      </c>
      <c r="B35" s="94"/>
      <c r="C35" s="94"/>
      <c r="D35" s="94"/>
      <c r="E35" s="94"/>
      <c r="F35" s="94"/>
      <c r="G35" s="94"/>
      <c r="H35" s="94"/>
      <c r="I35" s="94"/>
      <c r="J35" s="65"/>
      <c r="K35" s="69"/>
      <c r="L35" s="69"/>
      <c r="M35" s="69"/>
      <c r="N35" s="70"/>
      <c r="O35" s="64">
        <f>SUM(O33:O34)</f>
        <v>0</v>
      </c>
    </row>
    <row r="36" spans="1:15" s="75" customFormat="1" ht="17.100000000000001" customHeight="1">
      <c r="A36" s="95" t="s">
        <v>62</v>
      </c>
      <c r="B36" s="95"/>
      <c r="C36" s="95"/>
      <c r="D36" s="95"/>
      <c r="E36" s="95"/>
      <c r="F36" s="95"/>
      <c r="G36" s="95"/>
      <c r="H36" s="95"/>
      <c r="I36" s="95"/>
      <c r="J36" s="71">
        <v>0.04</v>
      </c>
      <c r="K36" s="72"/>
      <c r="L36" s="72"/>
      <c r="M36" s="72"/>
      <c r="N36" s="73"/>
      <c r="O36" s="74">
        <f>O35*J36</f>
        <v>0</v>
      </c>
    </row>
    <row r="37" spans="1:15">
      <c r="A37" s="96" t="s">
        <v>63</v>
      </c>
      <c r="B37" s="96"/>
      <c r="C37" s="96"/>
      <c r="D37" s="96"/>
      <c r="E37" s="96"/>
      <c r="F37" s="96"/>
      <c r="G37" s="96"/>
      <c r="H37" s="96"/>
      <c r="I37" s="96"/>
      <c r="J37" s="65">
        <v>0.2409</v>
      </c>
      <c r="K37" s="66"/>
      <c r="L37" s="66"/>
      <c r="M37" s="66"/>
      <c r="N37" s="76"/>
      <c r="O37" s="77">
        <f>L33*J37</f>
        <v>0</v>
      </c>
    </row>
    <row r="38" spans="1:15">
      <c r="A38" s="90" t="s">
        <v>64</v>
      </c>
      <c r="B38" s="90"/>
      <c r="C38" s="90"/>
      <c r="D38" s="90"/>
      <c r="E38" s="90"/>
      <c r="F38" s="90"/>
      <c r="G38" s="90"/>
      <c r="H38" s="90"/>
      <c r="I38" s="90"/>
      <c r="J38" s="65"/>
      <c r="K38" s="69"/>
      <c r="L38" s="69"/>
      <c r="M38" s="69"/>
      <c r="N38" s="78"/>
      <c r="O38" s="64">
        <f>SUM(O35:O37)</f>
        <v>0</v>
      </c>
    </row>
    <row r="39" spans="1:15">
      <c r="A39" s="91" t="s">
        <v>65</v>
      </c>
      <c r="B39" s="91"/>
      <c r="C39" s="91"/>
      <c r="D39" s="91"/>
      <c r="E39" s="91"/>
      <c r="F39" s="91"/>
      <c r="G39" s="91"/>
      <c r="H39" s="91"/>
      <c r="I39" s="91"/>
      <c r="J39" s="65">
        <v>0.21</v>
      </c>
      <c r="K39" s="66"/>
      <c r="L39" s="66"/>
      <c r="M39" s="66"/>
      <c r="N39" s="76"/>
      <c r="O39" s="77">
        <f>O38*J39</f>
        <v>0</v>
      </c>
    </row>
    <row r="40" spans="1:15">
      <c r="A40" s="92" t="s">
        <v>66</v>
      </c>
      <c r="B40" s="92"/>
      <c r="C40" s="92"/>
      <c r="D40" s="92"/>
      <c r="E40" s="92"/>
      <c r="F40" s="92"/>
      <c r="G40" s="92"/>
      <c r="H40" s="92"/>
      <c r="I40" s="92"/>
      <c r="J40" s="79"/>
      <c r="K40" s="80"/>
      <c r="L40" s="80"/>
      <c r="M40" s="80"/>
      <c r="N40" s="81"/>
      <c r="O40" s="64">
        <f>SUM(O38:O39)</f>
        <v>0</v>
      </c>
    </row>
    <row r="44" spans="1:15" ht="15.75">
      <c r="B44" s="97" t="s">
        <v>67</v>
      </c>
      <c r="C44" s="98"/>
      <c r="D44" s="98"/>
      <c r="E44" s="98"/>
      <c r="F44" s="98"/>
      <c r="G44" s="98"/>
      <c r="H44" s="98"/>
      <c r="I44" s="98"/>
      <c r="J44" s="98"/>
    </row>
    <row r="45" spans="1:15" ht="16.5" customHeight="1">
      <c r="B45" s="99" t="s">
        <v>70</v>
      </c>
      <c r="C45" s="99"/>
      <c r="D45" s="99"/>
      <c r="E45" s="99"/>
      <c r="F45" s="99"/>
      <c r="G45" s="99"/>
      <c r="H45" s="99"/>
      <c r="I45" s="98"/>
      <c r="J45" s="98"/>
    </row>
    <row r="46" spans="1:15" ht="16.5">
      <c r="B46" s="100" t="s">
        <v>71</v>
      </c>
      <c r="C46" s="100"/>
      <c r="D46" s="100"/>
      <c r="E46" s="100"/>
      <c r="F46" s="100"/>
      <c r="G46" s="100"/>
      <c r="H46" s="100"/>
      <c r="I46" s="98"/>
      <c r="J46" s="98"/>
    </row>
    <row r="47" spans="1:15" ht="16.5">
      <c r="B47" s="100" t="s">
        <v>72</v>
      </c>
      <c r="C47" s="100"/>
      <c r="D47" s="100"/>
      <c r="E47" s="100"/>
      <c r="F47" s="100"/>
      <c r="G47" s="100"/>
      <c r="H47" s="100"/>
      <c r="I47" s="98"/>
      <c r="J47" s="98"/>
    </row>
    <row r="48" spans="1:15" ht="33">
      <c r="B48" s="100" t="s">
        <v>73</v>
      </c>
      <c r="C48" s="100"/>
      <c r="D48" s="100"/>
      <c r="E48" s="100"/>
      <c r="F48" s="100"/>
      <c r="G48" s="100"/>
      <c r="H48" s="100"/>
      <c r="I48" s="98"/>
      <c r="J48" s="98"/>
    </row>
    <row r="49" spans="2:10" ht="15.75">
      <c r="B49" s="101" t="s">
        <v>74</v>
      </c>
      <c r="C49" s="98"/>
      <c r="D49" s="98"/>
      <c r="E49" s="102"/>
      <c r="F49" s="102" t="s">
        <v>84</v>
      </c>
      <c r="G49" s="98"/>
      <c r="H49" s="98"/>
      <c r="I49" s="98"/>
      <c r="J49" s="98"/>
    </row>
    <row r="50" spans="2:10" ht="15.75">
      <c r="B50" s="101" t="s">
        <v>75</v>
      </c>
      <c r="C50" s="98"/>
      <c r="D50" s="98"/>
      <c r="E50" s="103"/>
      <c r="F50" s="103" t="s">
        <v>76</v>
      </c>
      <c r="G50" s="98"/>
      <c r="H50" s="98"/>
      <c r="I50" s="98"/>
      <c r="J50" s="98"/>
    </row>
    <row r="51" spans="2:10" ht="15.75">
      <c r="B51" s="101" t="s">
        <v>77</v>
      </c>
      <c r="C51" s="98"/>
      <c r="D51" s="98"/>
      <c r="E51" s="103"/>
      <c r="F51" s="103"/>
      <c r="G51" s="98"/>
      <c r="H51" s="98"/>
      <c r="I51" s="98"/>
      <c r="J51" s="98"/>
    </row>
    <row r="52" spans="2:10" ht="15.75">
      <c r="B52" s="101" t="s">
        <v>78</v>
      </c>
      <c r="C52" s="98"/>
      <c r="D52" s="98"/>
      <c r="E52" s="104"/>
      <c r="F52" s="104" t="s">
        <v>79</v>
      </c>
      <c r="G52" s="98"/>
      <c r="H52" s="98"/>
      <c r="I52" s="98"/>
      <c r="J52" s="98"/>
    </row>
    <row r="53" spans="2:10" ht="15.75">
      <c r="B53" s="101" t="s">
        <v>68</v>
      </c>
      <c r="C53" s="98"/>
      <c r="D53" s="98"/>
      <c r="E53" s="98"/>
      <c r="F53" s="98"/>
      <c r="G53" s="98"/>
      <c r="H53" s="98"/>
      <c r="I53" s="98"/>
      <c r="J53" s="98"/>
    </row>
    <row r="54" spans="2:10">
      <c r="B54" s="98"/>
      <c r="C54" s="98"/>
      <c r="D54" s="98"/>
      <c r="E54" s="98"/>
      <c r="F54" s="98"/>
      <c r="G54" s="98"/>
      <c r="H54" s="98"/>
      <c r="I54" s="98"/>
      <c r="J54" s="98"/>
    </row>
    <row r="55" spans="2:10">
      <c r="B55" s="98"/>
      <c r="C55" s="98"/>
      <c r="D55" s="98"/>
      <c r="E55" s="98"/>
      <c r="F55" s="98"/>
      <c r="G55" s="98"/>
      <c r="H55" s="98"/>
      <c r="I55" s="98"/>
      <c r="J55" s="98"/>
    </row>
    <row r="56" spans="2:10">
      <c r="B56" s="98"/>
      <c r="C56" s="98"/>
      <c r="D56" s="98"/>
      <c r="E56" s="98"/>
      <c r="F56" s="98"/>
      <c r="G56" s="98"/>
      <c r="H56" s="98"/>
      <c r="I56" s="98"/>
      <c r="J56" s="98"/>
    </row>
    <row r="57" spans="2:10">
      <c r="B57" s="98"/>
      <c r="C57" s="98"/>
      <c r="D57" s="98"/>
      <c r="E57" s="98"/>
      <c r="F57" s="98"/>
      <c r="G57" s="98"/>
      <c r="H57" s="98"/>
      <c r="I57" s="98"/>
      <c r="J57" s="98"/>
    </row>
    <row r="59" spans="2:10" ht="18" customHeight="1"/>
    <row r="64" spans="2:10" ht="16.5" customHeight="1"/>
    <row r="72" ht="18" customHeight="1"/>
    <row r="93" ht="13.5" customHeight="1"/>
    <row r="95" ht="16.5" customHeight="1"/>
    <row r="123" ht="18" customHeight="1"/>
    <row r="173" ht="17.25" customHeight="1"/>
  </sheetData>
  <mergeCells count="17">
    <mergeCell ref="A38:I38"/>
    <mergeCell ref="A39:I39"/>
    <mergeCell ref="A40:I40"/>
    <mergeCell ref="B45:H45"/>
    <mergeCell ref="A33:I33"/>
    <mergeCell ref="A34:I34"/>
    <mergeCell ref="A35:I35"/>
    <mergeCell ref="A36:I36"/>
    <mergeCell ref="A37:I37"/>
    <mergeCell ref="A5:O5"/>
    <mergeCell ref="A6:O6"/>
    <mergeCell ref="A8:A9"/>
    <mergeCell ref="B8:B9"/>
    <mergeCell ref="C8:C9"/>
    <mergeCell ref="D8:D9"/>
    <mergeCell ref="E8:J8"/>
    <mergeCell ref="K8:O8"/>
  </mergeCells>
  <pageMargins left="0.49027777777777798" right="0.25972222222222202" top="0.74791666666666701" bottom="0.74791666666666701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179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17</cp:revision>
  <cp:lastPrinted>2017-01-30T10:25:17Z</cp:lastPrinted>
  <dcterms:created xsi:type="dcterms:W3CDTF">2016-01-21T12:54:41Z</dcterms:created>
  <dcterms:modified xsi:type="dcterms:W3CDTF">2019-05-16T06:55:31Z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BASTARDS TeaM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